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@@@Camino_Europe.EU\@@REISEVORBEREITUNG\@PACKLISTEN\"/>
    </mc:Choice>
  </mc:AlternateContent>
  <xr:revisionPtr revIDLastSave="0" documentId="13_ncr:1_{103D771D-78D8-4668-978C-47EF19A562D4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Total Reisegewicht" sheetId="1" r:id="rId1"/>
    <sheet name="Ladung" sheetId="2" r:id="rId2"/>
    <sheet name="Fahrzeuge" sheetId="3" r:id="rId3"/>
  </sheets>
  <definedNames>
    <definedName name="_xlnm.Print_Area" localSheetId="2">Fahrzeuge!$A$1:$E$51</definedName>
    <definedName name="_xlnm.Print_Area" localSheetId="1">Ladung!$A$1:$Y$143</definedName>
    <definedName name="_xlnm.Print_Area" localSheetId="0">'Total Reisegewicht'!$A$1:$E$34</definedName>
    <definedName name="_xlnm.Print_Titles" localSheetId="1">Ladung!$3:$4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8" i="1"/>
  <c r="D26" i="1"/>
  <c r="D17" i="1"/>
  <c r="D14" i="1"/>
  <c r="D12" i="1"/>
  <c r="D10" i="1"/>
  <c r="X98" i="2"/>
  <c r="W98" i="2"/>
  <c r="V98" i="2"/>
  <c r="U98" i="2"/>
  <c r="T98" i="2"/>
  <c r="S98" i="2"/>
  <c r="R98" i="2"/>
  <c r="Q98" i="2"/>
  <c r="P98" i="2"/>
  <c r="O98" i="2"/>
  <c r="N98" i="2"/>
  <c r="Y98" i="2" s="1"/>
  <c r="X63" i="2"/>
  <c r="W63" i="2"/>
  <c r="V63" i="2"/>
  <c r="U63" i="2"/>
  <c r="T63" i="2"/>
  <c r="S63" i="2"/>
  <c r="R63" i="2"/>
  <c r="Q63" i="2"/>
  <c r="P63" i="2"/>
  <c r="O63" i="2"/>
  <c r="N63" i="2"/>
  <c r="X22" i="2"/>
  <c r="W22" i="2"/>
  <c r="V22" i="2"/>
  <c r="U22" i="2"/>
  <c r="T22" i="2"/>
  <c r="S22" i="2"/>
  <c r="R22" i="2"/>
  <c r="Q22" i="2"/>
  <c r="P22" i="2"/>
  <c r="O22" i="2"/>
  <c r="N22" i="2"/>
  <c r="X21" i="2"/>
  <c r="W21" i="2"/>
  <c r="V21" i="2"/>
  <c r="U21" i="2"/>
  <c r="T21" i="2"/>
  <c r="S21" i="2"/>
  <c r="R21" i="2"/>
  <c r="Q21" i="2"/>
  <c r="P21" i="2"/>
  <c r="O21" i="2"/>
  <c r="N21" i="2"/>
  <c r="E51" i="3"/>
  <c r="E34" i="1"/>
  <c r="X126" i="2"/>
  <c r="W126" i="2"/>
  <c r="N126" i="2"/>
  <c r="O126" i="2"/>
  <c r="P126" i="2"/>
  <c r="Q126" i="2"/>
  <c r="R126" i="2"/>
  <c r="S126" i="2"/>
  <c r="T126" i="2"/>
  <c r="U126" i="2"/>
  <c r="V126" i="2"/>
  <c r="X118" i="2"/>
  <c r="T118" i="2"/>
  <c r="W118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3" i="2"/>
  <c r="X24" i="2"/>
  <c r="X25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4" i="2"/>
  <c r="X65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91" i="2"/>
  <c r="X92" i="2"/>
  <c r="X93" i="2"/>
  <c r="X94" i="2"/>
  <c r="X95" i="2"/>
  <c r="X96" i="2"/>
  <c r="X97" i="2"/>
  <c r="X99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9" i="2"/>
  <c r="X120" i="2"/>
  <c r="X121" i="2"/>
  <c r="X122" i="2"/>
  <c r="X123" i="2"/>
  <c r="X124" i="2"/>
  <c r="X125" i="2"/>
  <c r="X6" i="2"/>
  <c r="W94" i="2"/>
  <c r="V94" i="2"/>
  <c r="U94" i="2"/>
  <c r="T94" i="2"/>
  <c r="S94" i="2"/>
  <c r="R94" i="2"/>
  <c r="Q94" i="2"/>
  <c r="P94" i="2"/>
  <c r="O94" i="2"/>
  <c r="N94" i="2"/>
  <c r="N119" i="2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Q128" i="2" s="1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S118" i="2"/>
  <c r="V118" i="2"/>
  <c r="U118" i="2"/>
  <c r="R118" i="2"/>
  <c r="Q118" i="2"/>
  <c r="P118" i="2"/>
  <c r="O118" i="2"/>
  <c r="N118" i="2"/>
  <c r="W70" i="2"/>
  <c r="V70" i="2"/>
  <c r="U70" i="2"/>
  <c r="T70" i="2"/>
  <c r="S70" i="2"/>
  <c r="R70" i="2"/>
  <c r="Q70" i="2"/>
  <c r="P70" i="2"/>
  <c r="O70" i="2"/>
  <c r="N70" i="2"/>
  <c r="W69" i="2"/>
  <c r="V69" i="2"/>
  <c r="U69" i="2"/>
  <c r="T69" i="2"/>
  <c r="S69" i="2"/>
  <c r="R69" i="2"/>
  <c r="Q69" i="2"/>
  <c r="P69" i="2"/>
  <c r="O69" i="2"/>
  <c r="N69" i="2"/>
  <c r="W68" i="2"/>
  <c r="V68" i="2"/>
  <c r="U68" i="2"/>
  <c r="T68" i="2"/>
  <c r="S68" i="2"/>
  <c r="R68" i="2"/>
  <c r="Q68" i="2"/>
  <c r="P68" i="2"/>
  <c r="O68" i="2"/>
  <c r="N68" i="2"/>
  <c r="W61" i="2"/>
  <c r="V61" i="2"/>
  <c r="U61" i="2"/>
  <c r="T61" i="2"/>
  <c r="S61" i="2"/>
  <c r="R61" i="2"/>
  <c r="Q61" i="2"/>
  <c r="P61" i="2"/>
  <c r="O61" i="2"/>
  <c r="N61" i="2"/>
  <c r="W30" i="2"/>
  <c r="V30" i="2"/>
  <c r="U30" i="2"/>
  <c r="T30" i="2"/>
  <c r="S30" i="2"/>
  <c r="R30" i="2"/>
  <c r="Q30" i="2"/>
  <c r="P30" i="2"/>
  <c r="O30" i="2"/>
  <c r="N30" i="2"/>
  <c r="W29" i="2"/>
  <c r="V29" i="2"/>
  <c r="U29" i="2"/>
  <c r="T29" i="2"/>
  <c r="S29" i="2"/>
  <c r="R29" i="2"/>
  <c r="Q29" i="2"/>
  <c r="P29" i="2"/>
  <c r="O29" i="2"/>
  <c r="N29" i="2"/>
  <c r="W28" i="2"/>
  <c r="V28" i="2"/>
  <c r="U28" i="2"/>
  <c r="T28" i="2"/>
  <c r="S28" i="2"/>
  <c r="R28" i="2"/>
  <c r="Q28" i="2"/>
  <c r="P28" i="2"/>
  <c r="O28" i="2"/>
  <c r="N28" i="2"/>
  <c r="B115" i="2"/>
  <c r="X115" i="2" s="1"/>
  <c r="W92" i="2"/>
  <c r="W93" i="2"/>
  <c r="W95" i="2"/>
  <c r="W96" i="2"/>
  <c r="W97" i="2"/>
  <c r="V92" i="2"/>
  <c r="V93" i="2"/>
  <c r="V95" i="2"/>
  <c r="V96" i="2"/>
  <c r="V97" i="2"/>
  <c r="U92" i="2"/>
  <c r="U93" i="2"/>
  <c r="U95" i="2"/>
  <c r="U96" i="2"/>
  <c r="U97" i="2"/>
  <c r="T92" i="2"/>
  <c r="T93" i="2"/>
  <c r="T95" i="2"/>
  <c r="T96" i="2"/>
  <c r="T97" i="2"/>
  <c r="S92" i="2"/>
  <c r="S93" i="2"/>
  <c r="S95" i="2"/>
  <c r="S96" i="2"/>
  <c r="S97" i="2"/>
  <c r="R92" i="2"/>
  <c r="R93" i="2"/>
  <c r="R95" i="2"/>
  <c r="R96" i="2"/>
  <c r="R97" i="2"/>
  <c r="Q92" i="2"/>
  <c r="Q93" i="2"/>
  <c r="Q95" i="2"/>
  <c r="Q96" i="2"/>
  <c r="Q97" i="2"/>
  <c r="P92" i="2"/>
  <c r="P93" i="2"/>
  <c r="P95" i="2"/>
  <c r="P96" i="2"/>
  <c r="P97" i="2"/>
  <c r="O92" i="2"/>
  <c r="O93" i="2"/>
  <c r="O95" i="2"/>
  <c r="O96" i="2"/>
  <c r="O97" i="2"/>
  <c r="N92" i="2"/>
  <c r="N93" i="2"/>
  <c r="N95" i="2"/>
  <c r="N96" i="2"/>
  <c r="N97" i="2"/>
  <c r="N111" i="2"/>
  <c r="N112" i="2"/>
  <c r="N113" i="2"/>
  <c r="Y143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3" i="2"/>
  <c r="W24" i="2"/>
  <c r="W25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2" i="2"/>
  <c r="W64" i="2"/>
  <c r="W65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91" i="2"/>
  <c r="W99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3" i="2"/>
  <c r="V24" i="2"/>
  <c r="V25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2" i="2"/>
  <c r="V64" i="2"/>
  <c r="V65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91" i="2"/>
  <c r="V99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3" i="2"/>
  <c r="U24" i="2"/>
  <c r="U25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2" i="2"/>
  <c r="U64" i="2"/>
  <c r="U65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91" i="2"/>
  <c r="U99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3" i="2"/>
  <c r="T24" i="2"/>
  <c r="T25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2" i="2"/>
  <c r="T64" i="2"/>
  <c r="T65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91" i="2"/>
  <c r="T99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3" i="2"/>
  <c r="S24" i="2"/>
  <c r="S25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2" i="2"/>
  <c r="S64" i="2"/>
  <c r="S65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91" i="2"/>
  <c r="S99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3" i="2"/>
  <c r="R24" i="2"/>
  <c r="R25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2" i="2"/>
  <c r="R64" i="2"/>
  <c r="R65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91" i="2"/>
  <c r="R99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3" i="2"/>
  <c r="Q24" i="2"/>
  <c r="Q25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2" i="2"/>
  <c r="Q64" i="2"/>
  <c r="Q65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91" i="2"/>
  <c r="Q99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3" i="2"/>
  <c r="P24" i="2"/>
  <c r="P25" i="2"/>
  <c r="P31" i="2"/>
  <c r="P32" i="2"/>
  <c r="P33" i="2"/>
  <c r="P34" i="2"/>
  <c r="Y34" i="2" s="1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2" i="2"/>
  <c r="P64" i="2"/>
  <c r="P65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91" i="2"/>
  <c r="P99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O7" i="2"/>
  <c r="O8" i="2"/>
  <c r="O9" i="2"/>
  <c r="O10" i="2"/>
  <c r="O11" i="2"/>
  <c r="O12" i="2"/>
  <c r="O13" i="2"/>
  <c r="O14" i="2"/>
  <c r="O15" i="2"/>
  <c r="O16" i="2"/>
  <c r="Y16" i="2" s="1"/>
  <c r="O17" i="2"/>
  <c r="O18" i="2"/>
  <c r="O19" i="2"/>
  <c r="O20" i="2"/>
  <c r="O23" i="2"/>
  <c r="O24" i="2"/>
  <c r="O25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2" i="2"/>
  <c r="O64" i="2"/>
  <c r="O65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91" i="2"/>
  <c r="O99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N7" i="2"/>
  <c r="N8" i="2"/>
  <c r="N9" i="2"/>
  <c r="N10" i="2"/>
  <c r="N11" i="2"/>
  <c r="N12" i="2"/>
  <c r="N13" i="2"/>
  <c r="N14" i="2"/>
  <c r="N15" i="2"/>
  <c r="N16" i="2"/>
  <c r="N17" i="2"/>
  <c r="N18" i="2"/>
  <c r="Y18" i="2" s="1"/>
  <c r="N19" i="2"/>
  <c r="N20" i="2"/>
  <c r="N23" i="2"/>
  <c r="N24" i="2"/>
  <c r="N25" i="2"/>
  <c r="N31" i="2"/>
  <c r="N32" i="2"/>
  <c r="N33" i="2"/>
  <c r="N34" i="2"/>
  <c r="N35" i="2"/>
  <c r="N36" i="2"/>
  <c r="N37" i="2"/>
  <c r="Y37" i="2" s="1"/>
  <c r="N38" i="2"/>
  <c r="N39" i="2"/>
  <c r="N40" i="2"/>
  <c r="N41" i="2"/>
  <c r="Y41" i="2" s="1"/>
  <c r="N42" i="2"/>
  <c r="N43" i="2"/>
  <c r="N44" i="2"/>
  <c r="N45" i="2"/>
  <c r="Y45" i="2" s="1"/>
  <c r="N46" i="2"/>
  <c r="N47" i="2"/>
  <c r="N48" i="2"/>
  <c r="N49" i="2"/>
  <c r="Y49" i="2" s="1"/>
  <c r="N50" i="2"/>
  <c r="N51" i="2"/>
  <c r="N52" i="2"/>
  <c r="Y52" i="2"/>
  <c r="N53" i="2"/>
  <c r="N54" i="2"/>
  <c r="N55" i="2"/>
  <c r="Y55" i="2"/>
  <c r="N56" i="2"/>
  <c r="N57" i="2"/>
  <c r="N58" i="2"/>
  <c r="N59" i="2"/>
  <c r="N60" i="2"/>
  <c r="N62" i="2"/>
  <c r="N64" i="2"/>
  <c r="N65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91" i="2"/>
  <c r="N99" i="2"/>
  <c r="N102" i="2"/>
  <c r="N103" i="2"/>
  <c r="N104" i="2"/>
  <c r="N105" i="2"/>
  <c r="N106" i="2"/>
  <c r="N107" i="2"/>
  <c r="N108" i="2"/>
  <c r="N109" i="2"/>
  <c r="Y109" i="2" s="1"/>
  <c r="N110" i="2"/>
  <c r="W6" i="2"/>
  <c r="V6" i="2"/>
  <c r="U6" i="2"/>
  <c r="T6" i="2"/>
  <c r="S6" i="2"/>
  <c r="R6" i="2"/>
  <c r="Q6" i="2"/>
  <c r="P6" i="2"/>
  <c r="O6" i="2"/>
  <c r="N6" i="2"/>
  <c r="D34" i="3"/>
  <c r="D35" i="3"/>
  <c r="D36" i="3"/>
  <c r="D37" i="3"/>
  <c r="D48" i="3" s="1"/>
  <c r="D38" i="3"/>
  <c r="D39" i="3"/>
  <c r="D40" i="3"/>
  <c r="D41" i="3"/>
  <c r="D42" i="3"/>
  <c r="D43" i="3"/>
  <c r="D44" i="3"/>
  <c r="D45" i="3"/>
  <c r="D46" i="3"/>
  <c r="D31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4" i="3"/>
  <c r="Y6" i="2" l="1"/>
  <c r="Y91" i="2"/>
  <c r="Y81" i="2"/>
  <c r="Y64" i="2"/>
  <c r="Y39" i="2"/>
  <c r="Y13" i="2"/>
  <c r="P115" i="2"/>
  <c r="Y77" i="2"/>
  <c r="Y63" i="2"/>
  <c r="Y106" i="2"/>
  <c r="Y22" i="2"/>
  <c r="Y104" i="2"/>
  <c r="Y75" i="2"/>
  <c r="Y60" i="2"/>
  <c r="T115" i="2"/>
  <c r="Y107" i="2"/>
  <c r="Y80" i="2"/>
  <c r="Y62" i="2"/>
  <c r="Y35" i="2"/>
  <c r="Y20" i="2"/>
  <c r="Y99" i="2"/>
  <c r="Y78" i="2"/>
  <c r="Y74" i="2"/>
  <c r="S128" i="2"/>
  <c r="Y24" i="2"/>
  <c r="Y21" i="2"/>
  <c r="Y12" i="2"/>
  <c r="Y87" i="2"/>
  <c r="Y56" i="2"/>
  <c r="Y103" i="2"/>
  <c r="Q115" i="2"/>
  <c r="Q129" i="2" s="1"/>
  <c r="Y46" i="2"/>
  <c r="Y9" i="2"/>
  <c r="Y112" i="2"/>
  <c r="Y36" i="2"/>
  <c r="Y48" i="2"/>
  <c r="Y40" i="2"/>
  <c r="Y113" i="2"/>
  <c r="Y96" i="2"/>
  <c r="Y97" i="2"/>
  <c r="Y61" i="2"/>
  <c r="Y17" i="2"/>
  <c r="R128" i="2"/>
  <c r="Y58" i="2"/>
  <c r="Y25" i="2"/>
  <c r="Y69" i="2"/>
  <c r="N128" i="2"/>
  <c r="S115" i="2"/>
  <c r="S129" i="2" s="1"/>
  <c r="V115" i="2"/>
  <c r="Y102" i="2"/>
  <c r="Y83" i="2"/>
  <c r="Y79" i="2"/>
  <c r="Y71" i="2"/>
  <c r="Y54" i="2"/>
  <c r="Y51" i="2"/>
  <c r="Y43" i="2"/>
  <c r="Y33" i="2"/>
  <c r="Y15" i="2"/>
  <c r="Y8" i="2"/>
  <c r="Y93" i="2"/>
  <c r="Y29" i="2"/>
  <c r="Y30" i="2"/>
  <c r="O128" i="2"/>
  <c r="U128" i="2"/>
  <c r="X128" i="2"/>
  <c r="X129" i="2" s="1"/>
  <c r="Y31" i="2"/>
  <c r="Y85" i="2"/>
  <c r="Y73" i="2"/>
  <c r="Y38" i="2"/>
  <c r="Y110" i="2"/>
  <c r="Y32" i="2"/>
  <c r="U115" i="2"/>
  <c r="T128" i="2"/>
  <c r="W128" i="2"/>
  <c r="O115" i="2"/>
  <c r="Y72" i="2"/>
  <c r="Y44" i="2"/>
  <c r="Y19" i="2"/>
  <c r="Y88" i="2"/>
  <c r="Y95" i="2"/>
  <c r="Y68" i="2"/>
  <c r="Y108" i="2"/>
  <c r="Y105" i="2"/>
  <c r="Y86" i="2"/>
  <c r="Y82" i="2"/>
  <c r="Y53" i="2"/>
  <c r="Y50" i="2"/>
  <c r="Y42" i="2"/>
  <c r="Y23" i="2"/>
  <c r="Y14" i="2"/>
  <c r="Y11" i="2"/>
  <c r="Y7" i="2"/>
  <c r="Y111" i="2"/>
  <c r="Y84" i="2"/>
  <c r="Y65" i="2"/>
  <c r="Y59" i="2"/>
  <c r="Y47" i="2"/>
  <c r="Y76" i="2"/>
  <c r="Y57" i="2"/>
  <c r="Y10" i="2"/>
  <c r="R115" i="2"/>
  <c r="W115" i="2"/>
  <c r="Y92" i="2"/>
  <c r="Y28" i="2"/>
  <c r="Y70" i="2"/>
  <c r="P128" i="2"/>
  <c r="V128" i="2"/>
  <c r="Y94" i="2"/>
  <c r="D26" i="3"/>
  <c r="N115" i="2"/>
  <c r="P129" i="2" l="1"/>
  <c r="R129" i="2"/>
  <c r="T129" i="2"/>
  <c r="Y115" i="2"/>
  <c r="V129" i="2"/>
  <c r="W129" i="2"/>
  <c r="U129" i="2"/>
  <c r="Y128" i="2"/>
  <c r="Y129" i="2" s="1"/>
  <c r="O129" i="2"/>
  <c r="N129" i="2"/>
  <c r="C12" i="1" l="1"/>
  <c r="C28" i="1" s="1"/>
  <c r="C14" i="1"/>
  <c r="C30" i="1" s="1"/>
  <c r="C10" i="1"/>
  <c r="C26" i="1" s="1"/>
</calcChain>
</file>

<file path=xl/sharedStrings.xml><?xml version="1.0" encoding="utf-8"?>
<sst xmlns="http://schemas.openxmlformats.org/spreadsheetml/2006/main" count="244" uniqueCount="183">
  <si>
    <t>Gewicht</t>
  </si>
  <si>
    <t>vl</t>
  </si>
  <si>
    <t>hl</t>
  </si>
  <si>
    <t>vr</t>
  </si>
  <si>
    <t>hr</t>
  </si>
  <si>
    <t>Aufstellung der Einzelkomponenten</t>
  </si>
  <si>
    <t>Regenjacke GTX</t>
  </si>
  <si>
    <t>Regenhose GTX</t>
  </si>
  <si>
    <t>Armlinge</t>
  </si>
  <si>
    <t>Beinlinge</t>
  </si>
  <si>
    <t>Schlafsack</t>
  </si>
  <si>
    <t>Inlet zu Schlafsack</t>
  </si>
  <si>
    <t>Technik</t>
  </si>
  <si>
    <t>Stirnlampe</t>
  </si>
  <si>
    <t>Schuhtrockner</t>
  </si>
  <si>
    <t>Badehose</t>
  </si>
  <si>
    <t>Kopfschutz</t>
  </si>
  <si>
    <t>Softshell</t>
  </si>
  <si>
    <t>Ausgangshose</t>
  </si>
  <si>
    <t>Ausgangshemd lang</t>
  </si>
  <si>
    <t>Ausgangshemd kurz</t>
  </si>
  <si>
    <t>Waschpulver</t>
  </si>
  <si>
    <t>Schuhüberzüge</t>
  </si>
  <si>
    <t>GTX Socken</t>
  </si>
  <si>
    <t>Winterhandschuhe</t>
  </si>
  <si>
    <t>Windschutz-Unterwäsche</t>
  </si>
  <si>
    <t>Zubehör</t>
  </si>
  <si>
    <t>Unterwäsche für Ausgang 1</t>
  </si>
  <si>
    <t>Unterwäsche für Ausgang 2</t>
  </si>
  <si>
    <t>Waschsachen</t>
  </si>
  <si>
    <t>KW Radio</t>
  </si>
  <si>
    <t>Badetuch</t>
  </si>
  <si>
    <t>WC Papier</t>
  </si>
  <si>
    <t>Winterhose Velo</t>
  </si>
  <si>
    <t>Ausgangsschuhe</t>
  </si>
  <si>
    <t>Sandalen</t>
  </si>
  <si>
    <t>Necessaire</t>
  </si>
  <si>
    <t>Satteltasche</t>
  </si>
  <si>
    <t>Aufstellung Velo</t>
  </si>
  <si>
    <t>Halter für Wasser</t>
  </si>
  <si>
    <t>Brooks Sattel</t>
  </si>
  <si>
    <t>Klick Pedale</t>
  </si>
  <si>
    <t xml:space="preserve">LED Licht </t>
  </si>
  <si>
    <t>Navi</t>
  </si>
  <si>
    <t>Kartenhalter</t>
  </si>
  <si>
    <t>Schloss</t>
  </si>
  <si>
    <t>Etui für Schloss</t>
  </si>
  <si>
    <t>Ständer</t>
  </si>
  <si>
    <t>Halter Lenkertasche</t>
  </si>
  <si>
    <t>Gepäckträger vorne</t>
  </si>
  <si>
    <t>Gepäckträger hinten</t>
  </si>
  <si>
    <t>Power Pack</t>
  </si>
  <si>
    <t>Zelt</t>
  </si>
  <si>
    <t>R</t>
  </si>
  <si>
    <t>L</t>
  </si>
  <si>
    <t>S</t>
  </si>
  <si>
    <t>G</t>
  </si>
  <si>
    <t>Ersatzkosmetik</t>
  </si>
  <si>
    <t>Medikamente (Apohteke)</t>
  </si>
  <si>
    <t>Verbandsmaterial (Sani)</t>
  </si>
  <si>
    <t>Verpflegung ca.</t>
  </si>
  <si>
    <t>Kartenmaterial</t>
  </si>
  <si>
    <t>Schreibzeug</t>
  </si>
  <si>
    <t>Tagebuch</t>
  </si>
  <si>
    <t>Ausweise</t>
  </si>
  <si>
    <t>Ersatztenue (komplett)</t>
  </si>
  <si>
    <t>Geld</t>
  </si>
  <si>
    <t>Summe</t>
  </si>
  <si>
    <t>SUBTOTAL Material (M)</t>
  </si>
  <si>
    <t>Schlafanzug Sommer</t>
  </si>
  <si>
    <t>Schlafanzug Winter</t>
  </si>
  <si>
    <t>Kissen aufblasbar mit Bezug</t>
  </si>
  <si>
    <t>Merino Shell</t>
  </si>
  <si>
    <t>Tagesmedikamente</t>
  </si>
  <si>
    <t>Tageskosmetik ca.</t>
  </si>
  <si>
    <t>Bluethoot Lautsprecher</t>
  </si>
  <si>
    <t>Rucksack</t>
  </si>
  <si>
    <t>Stöcke</t>
  </si>
  <si>
    <t>Hausschuhe</t>
  </si>
  <si>
    <t>Regenshorts GTX</t>
  </si>
  <si>
    <t>Keyboard zu Tablet</t>
  </si>
  <si>
    <t>Seifenetui</t>
  </si>
  <si>
    <t>Windjacke gelb, dünn</t>
  </si>
  <si>
    <t>Warnweste, leicht</t>
  </si>
  <si>
    <t>Geschenke (z. B. Messer)</t>
  </si>
  <si>
    <t>Tablet inkl. Etui</t>
  </si>
  <si>
    <t>Akkupack APC 10Ah</t>
  </si>
  <si>
    <t>Essbesteck (Teller &amp; Tasse)</t>
  </si>
  <si>
    <t>Reserve Akku</t>
  </si>
  <si>
    <t>Akku Ladeset, inkl. Akku</t>
  </si>
  <si>
    <t>Zubehör zu Tablet + Tel. WL</t>
  </si>
  <si>
    <t>Kleinmaterial, div. Technik</t>
  </si>
  <si>
    <t xml:space="preserve">Kleinmaterial div. </t>
  </si>
  <si>
    <t>Elektronikset blau</t>
  </si>
  <si>
    <t>Velotasche vorne linls</t>
  </si>
  <si>
    <t>Lenkertasche</t>
  </si>
  <si>
    <t>Velotasche vorne rechts</t>
  </si>
  <si>
    <t>Velotasche hinten linls</t>
  </si>
  <si>
    <t>Velotasche hinten rechts</t>
  </si>
  <si>
    <t>Aufstellung Rolstuhl</t>
  </si>
  <si>
    <t>CO2 Kartusche</t>
  </si>
  <si>
    <t>(Beladung)</t>
  </si>
  <si>
    <t>LEGENDE</t>
  </si>
  <si>
    <t>Material (M)</t>
  </si>
  <si>
    <t>Menge</t>
  </si>
  <si>
    <t>Verteilung</t>
  </si>
  <si>
    <t>Rucks.</t>
  </si>
  <si>
    <t>Veloreparatur/Rollstuhlreparatur</t>
  </si>
  <si>
    <t>??</t>
  </si>
  <si>
    <t>Druckdatum</t>
  </si>
  <si>
    <t>Rucksack leer</t>
  </si>
  <si>
    <t>Gewicht (T)</t>
  </si>
  <si>
    <t>Packtasche klein, vorne, leer</t>
  </si>
  <si>
    <t>Packtasche gross, hinten, leer</t>
  </si>
  <si>
    <t>Packbeutel Gepäckträger, leer</t>
  </si>
  <si>
    <t xml:space="preserve">Wasser </t>
  </si>
  <si>
    <t>Velo Grundausrüstung</t>
  </si>
  <si>
    <t>Reise-Zusatzausrüstung</t>
  </si>
  <si>
    <t>TOTAL Velo mit Zusatzausrüstung, unbeladen</t>
  </si>
  <si>
    <t>TOTAL Rollstuhl mit Zusatzausrüstung, unbeladen</t>
  </si>
  <si>
    <t>Rollstuhl Grundausrüstung</t>
  </si>
  <si>
    <t>B</t>
  </si>
  <si>
    <t>U</t>
  </si>
  <si>
    <t>Lenker</t>
  </si>
  <si>
    <t>Sattel</t>
  </si>
  <si>
    <t>Um-Ta</t>
  </si>
  <si>
    <t>Verteilung auf die Taschen</t>
  </si>
  <si>
    <t>Gewicht in Taschen</t>
  </si>
  <si>
    <t>Lenkertasche, leer</t>
  </si>
  <si>
    <t>Satteltasche (Flickzeug), leer</t>
  </si>
  <si>
    <t>Bauchtasche, leer</t>
  </si>
  <si>
    <t>Umhängetasche</t>
  </si>
  <si>
    <t>Reise-Bekleidung</t>
  </si>
  <si>
    <t>Ausgangs-Kleider &amp; Schlafen</t>
  </si>
  <si>
    <t>vo-li</t>
  </si>
  <si>
    <t>vo-re</t>
  </si>
  <si>
    <t>hi- li</t>
  </si>
  <si>
    <t>hi-re</t>
  </si>
  <si>
    <t>Gpt</t>
  </si>
  <si>
    <t>SUBTOTAL  Taschen beladen</t>
  </si>
  <si>
    <t>SUBTOTAL Taschen leer</t>
  </si>
  <si>
    <t>Tasche auf Gepäckträger</t>
  </si>
  <si>
    <t>Bauchtasche</t>
  </si>
  <si>
    <t>E-Book Reader</t>
  </si>
  <si>
    <t>Fotokamera</t>
  </si>
  <si>
    <t>Smartphone</t>
  </si>
  <si>
    <t>Insektenschutz, A-Brumm, Gift</t>
  </si>
  <si>
    <t>Kreditkarten</t>
  </si>
  <si>
    <t>Werkzeugsatz</t>
  </si>
  <si>
    <t>Fpotostativ</t>
  </si>
  <si>
    <t>Gewichtsberechnung für längere Reisen</t>
  </si>
  <si>
    <t>Gewicht der Ausrüstung für</t>
  </si>
  <si>
    <t>Reisen zu Fuss mit Rucksack</t>
  </si>
  <si>
    <t>Reisen auf dem Velo</t>
  </si>
  <si>
    <t>Gewicht der reisenden Person (bekleidet)</t>
  </si>
  <si>
    <t>(inklusive Velo oder Rollstuhl)</t>
  </si>
  <si>
    <t>Reisender zu Fuss</t>
  </si>
  <si>
    <t>Reisender auf dem Velo</t>
  </si>
  <si>
    <t>Reisender im Rollstuhl</t>
  </si>
  <si>
    <t>(hier eintragen)</t>
  </si>
  <si>
    <t>Gewicht reisenden Person zusammen mit Ausrüstung (Reisegewicht)</t>
  </si>
  <si>
    <t>Reisen im Rolstuhl</t>
  </si>
  <si>
    <t>Gramm</t>
  </si>
  <si>
    <t>alle Gewicht in Gramm angeben</t>
  </si>
  <si>
    <t>Ersatzmaterial Fahrzeug div.</t>
  </si>
  <si>
    <t>Kocher</t>
  </si>
  <si>
    <t>Ersatzschlauch gross</t>
  </si>
  <si>
    <t>Ersatzschlauch klein</t>
  </si>
  <si>
    <t>Reifenreparaturspray</t>
  </si>
  <si>
    <t>alle Gewichtsangaben in Gramm angeben</t>
  </si>
  <si>
    <t>alle Gewichte in Gramm angeben</t>
  </si>
  <si>
    <t>Diese Resultate werden automatisch in die Aufstellung "Reisegewicht" übertragen.</t>
  </si>
  <si>
    <t>K</t>
  </si>
  <si>
    <t>Rollko</t>
  </si>
  <si>
    <t>Rollkoffer</t>
  </si>
  <si>
    <t>Bau-Ta</t>
  </si>
  <si>
    <t>Packtaschen/Rollkoffer</t>
  </si>
  <si>
    <t>Schirm</t>
  </si>
  <si>
    <t>mit einer Zahl ausfüllen</t>
  </si>
  <si>
    <t>nicht ausfüllen</t>
  </si>
  <si>
    <t>gewogenes Gewicht der eigenen Ausrüstung einsetzen</t>
  </si>
  <si>
    <t>durch Bezeichnungen der eigenen Ausrpüstung ersetzen</t>
  </si>
  <si>
    <t>Kilogramm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</si>
</sst>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040C28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0" fillId="3" borderId="0" xfId="0" applyFill="1"/>
    <xf numFmtId="0" fontId="3" fillId="3" borderId="0" xfId="0" applyFont="1" applyFill="1"/>
    <xf numFmtId="0" fontId="4" fillId="0" borderId="0" xfId="0" applyFont="1"/>
    <xf numFmtId="0" fontId="0" fillId="0" borderId="0" xfId="0" applyFont="1"/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0" fontId="3" fillId="0" borderId="0" xfId="0" applyFont="1"/>
    <xf numFmtId="0" fontId="0" fillId="6" borderId="0" xfId="0" applyFill="1"/>
    <xf numFmtId="0" fontId="5" fillId="6" borderId="0" xfId="0" applyFont="1" applyFill="1"/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1" xfId="0" applyBorder="1"/>
    <xf numFmtId="0" fontId="3" fillId="5" borderId="0" xfId="0" applyFont="1" applyFill="1" applyAlignment="1">
      <alignment horizontal="left" indent="1"/>
    </xf>
    <xf numFmtId="0" fontId="6" fillId="5" borderId="0" xfId="0" applyFont="1" applyFill="1" applyAlignment="1">
      <alignment horizontal="left"/>
    </xf>
    <xf numFmtId="0" fontId="0" fillId="8" borderId="0" xfId="0" applyFill="1"/>
    <xf numFmtId="0" fontId="2" fillId="2" borderId="0" xfId="1" applyAlignment="1">
      <alignment horizontal="center"/>
    </xf>
    <xf numFmtId="0" fontId="7" fillId="0" borderId="0" xfId="0" applyFont="1"/>
    <xf numFmtId="14" fontId="8" fillId="0" borderId="0" xfId="0" applyNumberFormat="1" applyFont="1"/>
    <xf numFmtId="0" fontId="9" fillId="0" borderId="0" xfId="0" applyFont="1"/>
    <xf numFmtId="0" fontId="3" fillId="8" borderId="0" xfId="0" applyFont="1" applyFill="1"/>
    <xf numFmtId="0" fontId="0" fillId="9" borderId="0" xfId="0" applyFill="1"/>
    <xf numFmtId="0" fontId="3" fillId="9" borderId="0" xfId="0" applyFont="1" applyFill="1"/>
    <xf numFmtId="0" fontId="1" fillId="10" borderId="0" xfId="0" applyFont="1" applyFill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horizontal="left"/>
    </xf>
    <xf numFmtId="0" fontId="0" fillId="0" borderId="0" xfId="0" applyAlignment="1">
      <alignment vertical="top"/>
    </xf>
    <xf numFmtId="0" fontId="9" fillId="0" borderId="0" xfId="0" applyFont="1" applyAlignment="1">
      <alignment horizontal="center"/>
    </xf>
    <xf numFmtId="14" fontId="9" fillId="0" borderId="0" xfId="0" applyNumberFormat="1" applyFont="1"/>
    <xf numFmtId="0" fontId="6" fillId="0" borderId="0" xfId="0" applyFont="1"/>
    <xf numFmtId="0" fontId="10" fillId="0" borderId="0" xfId="0" applyFont="1"/>
    <xf numFmtId="0" fontId="3" fillId="6" borderId="0" xfId="0" applyFont="1" applyFill="1"/>
    <xf numFmtId="0" fontId="0" fillId="0" borderId="0" xfId="0" applyFont="1" applyAlignment="1">
      <alignment horizontal="center"/>
    </xf>
    <xf numFmtId="0" fontId="0" fillId="11" borderId="0" xfId="0" applyFill="1" applyAlignment="1">
      <alignment horizontal="center"/>
    </xf>
    <xf numFmtId="0" fontId="1" fillId="11" borderId="0" xfId="0" applyFont="1" applyFill="1" applyAlignment="1">
      <alignment horizontal="center"/>
    </xf>
    <xf numFmtId="0" fontId="11" fillId="11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12" fillId="0" borderId="0" xfId="0" applyFont="1"/>
    <xf numFmtId="0" fontId="0" fillId="1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center"/>
    </xf>
    <xf numFmtId="0" fontId="0" fillId="11" borderId="0" xfId="0" applyFill="1"/>
  </cellXfs>
  <cellStyles count="2">
    <cellStyle name="Gut" xfId="1" builtinId="26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742950</xdr:colOff>
      <xdr:row>0</xdr:row>
      <xdr:rowOff>66675</xdr:rowOff>
    </xdr:from>
    <xdr:to>
      <xdr:col>4</xdr:col>
      <xdr:colOff>857250</xdr:colOff>
      <xdr:row>0</xdr:row>
      <xdr:rowOff>701249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AC29451-85D8-4857-A15C-1A1BCDDD8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66675"/>
          <a:ext cx="2505075" cy="634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291582</xdr:colOff>
      <xdr:row>0</xdr:row>
      <xdr:rowOff>0</xdr:rowOff>
    </xdr:from>
    <xdr:to>
      <xdr:col>24</xdr:col>
      <xdr:colOff>573444</xdr:colOff>
      <xdr:row>1</xdr:row>
      <xdr:rowOff>165778</xdr:rowOff>
    </xdr:to>
    <xdr:pic>
      <xdr:nvPicPr>
        <xdr:cNvPr id="2050" name="Grafik 2">
          <a:extLst>
            <a:ext uri="{FF2B5EF4-FFF2-40B4-BE49-F238E27FC236}">
              <a16:creationId xmlns:a16="http://schemas.microsoft.com/office/drawing/2014/main" id="{64E54652-1FC8-40CC-8C9F-64AE99C2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587" y="0"/>
          <a:ext cx="1593979" cy="42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790575</xdr:colOff>
      <xdr:row>0</xdr:row>
      <xdr:rowOff>9525</xdr:rowOff>
    </xdr:from>
    <xdr:to>
      <xdr:col>4</xdr:col>
      <xdr:colOff>1581150</xdr:colOff>
      <xdr:row>1</xdr:row>
      <xdr:rowOff>142875</xdr:rowOff>
    </xdr:to>
    <xdr:pic>
      <xdr:nvPicPr>
        <xdr:cNvPr id="3074" name="Grafik 1">
          <a:extLst>
            <a:ext uri="{FF2B5EF4-FFF2-40B4-BE49-F238E27FC236}">
              <a16:creationId xmlns:a16="http://schemas.microsoft.com/office/drawing/2014/main" id="{E3EF3D8D-897A-4110-B60A-B3DE6EBD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9525"/>
          <a:ext cx="17716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XFD48"/>
  <sheetViews>
    <sheetView defaultGridColor="0" colorId="23" workbookViewId="0">
      <selection activeCell="C17" sqref="C17"/>
    </sheetView>
  </sheetViews>
  <sheetFormatPr baseColWidth="10" defaultColWidth="0" defaultRowHeight="15" zeroHeight="1" x14ac:dyDescent="0.25"/>
  <cols>
    <col min="1" max="1" width="41" customWidth="1"/>
    <col min="2" max="2" width="11.28515625" customWidth="1"/>
    <col min="3" max="4" width="12.28515625" customWidth="1"/>
    <col min="5" max="5" width="13.7109375" customWidth="1"/>
    <col min="6" max="7" width="0" hidden="1" customWidth="1"/>
    <col min="8" max="16384" width="11.42578125" hidden="1"/>
  </cols>
  <sheetData>
    <row r="1" spans="1:258" ht="74.25" customHeight="1" thickBot="1" x14ac:dyDescent="0.3"/>
    <row r="2" spans="1:258" x14ac:dyDescent="0.25">
      <c r="A2" s="16"/>
      <c r="B2" s="16"/>
      <c r="C2" s="16"/>
      <c r="D2" s="16"/>
      <c r="E2" s="16"/>
      <c r="F2" s="16"/>
      <c r="G2" s="16"/>
    </row>
    <row r="3" spans="1:258" x14ac:dyDescent="0.25"/>
    <row r="4" spans="1:258" s="4" customFormat="1" ht="21" x14ac:dyDescent="0.35">
      <c r="A4" s="4" t="s">
        <v>150</v>
      </c>
      <c r="E4" s="1"/>
    </row>
    <row r="5" spans="1:258" x14ac:dyDescent="0.25">
      <c r="E5" s="1"/>
    </row>
    <row r="6" spans="1:258" x14ac:dyDescent="0.25">
      <c r="A6" s="5"/>
      <c r="B6" s="5"/>
      <c r="C6" s="5"/>
      <c r="D6" s="5"/>
      <c r="E6" s="1"/>
    </row>
    <row r="7" spans="1:258" x14ac:dyDescent="0.25">
      <c r="A7" s="5"/>
      <c r="B7" s="5"/>
      <c r="C7" s="5"/>
      <c r="D7" s="5"/>
      <c r="E7" s="1"/>
    </row>
    <row r="8" spans="1:258" x14ac:dyDescent="0.25">
      <c r="A8" s="1" t="s">
        <v>151</v>
      </c>
      <c r="B8" s="1"/>
      <c r="C8" s="36" t="s">
        <v>162</v>
      </c>
      <c r="D8" s="36" t="s">
        <v>182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</row>
    <row r="9" spans="1:258" s="1" customFormat="1" x14ac:dyDescent="0.25"/>
    <row r="10" spans="1:258" s="34" customFormat="1" ht="18.75" x14ac:dyDescent="0.3">
      <c r="A10" s="11" t="s">
        <v>152</v>
      </c>
      <c r="B10" s="11"/>
      <c r="C10" s="11">
        <f>SUM(Ladung!Y129)</f>
        <v>30205</v>
      </c>
      <c r="D10" s="34">
        <f>SUM(C10/1000)</f>
        <v>30.204999999999998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</row>
    <row r="11" spans="1:258" s="34" customFormat="1" ht="18.75" x14ac:dyDescent="0.3">
      <c r="A11" s="11"/>
      <c r="B11" s="11"/>
      <c r="C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spans="1:258" s="34" customFormat="1" ht="18.75" x14ac:dyDescent="0.3">
      <c r="A12" s="11" t="s">
        <v>153</v>
      </c>
      <c r="B12" s="11"/>
      <c r="C12" s="11">
        <f>SUM(Ladung!Y129+Fahrzeuge!D26)</f>
        <v>48815</v>
      </c>
      <c r="D12" s="34">
        <f>SUM(C12/1000)</f>
        <v>48.814999999999998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spans="1:258" s="33" customFormat="1" ht="15.75" customHeight="1" x14ac:dyDescent="0.3">
      <c r="A13" s="11"/>
      <c r="B13" s="11"/>
      <c r="C13" s="11"/>
      <c r="D13" s="34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spans="1:258" s="34" customFormat="1" ht="16.5" customHeight="1" x14ac:dyDescent="0.3">
      <c r="A14" s="11" t="s">
        <v>161</v>
      </c>
      <c r="B14" s="11"/>
      <c r="C14" s="11">
        <f>SUM(Ladung!Y129+Fahrzeuge!D48)</f>
        <v>282225</v>
      </c>
      <c r="D14" s="34">
        <f>SUM(C14/1000)</f>
        <v>282.22500000000002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spans="1:258" ht="15.75" x14ac:dyDescent="0.25">
      <c r="A15" s="1"/>
      <c r="B15" s="1"/>
      <c r="C15" s="1"/>
      <c r="D15" s="3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</row>
    <row r="16" spans="1:258" ht="15.75" x14ac:dyDescent="0.25">
      <c r="A16" s="1"/>
      <c r="B16" s="1"/>
      <c r="C16" s="1"/>
      <c r="D16" s="3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</row>
    <row r="17" spans="1:258" ht="18.75" x14ac:dyDescent="0.3">
      <c r="A17" s="11" t="s">
        <v>154</v>
      </c>
      <c r="B17" s="11"/>
      <c r="C17" s="35">
        <v>80000</v>
      </c>
      <c r="D17" s="34">
        <f>SUM(C17/1000)</f>
        <v>80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</row>
    <row r="18" spans="1:258" ht="15.75" x14ac:dyDescent="0.25">
      <c r="A18" s="5"/>
      <c r="B18" s="5"/>
      <c r="C18" s="5" t="s">
        <v>159</v>
      </c>
      <c r="D18" s="3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</row>
    <row r="19" spans="1:258" ht="15.75" x14ac:dyDescent="0.25">
      <c r="A19" s="5"/>
      <c r="B19" s="5"/>
      <c r="C19" s="1"/>
      <c r="D19" s="3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</row>
    <row r="20" spans="1:258" ht="15.75" x14ac:dyDescent="0.25">
      <c r="A20" s="5"/>
      <c r="B20" s="5"/>
      <c r="C20" s="1"/>
      <c r="D20" s="3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</row>
    <row r="21" spans="1:258" ht="15.75" x14ac:dyDescent="0.25">
      <c r="A21" s="1"/>
      <c r="B21" s="1"/>
      <c r="C21" s="1"/>
      <c r="D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</row>
    <row r="22" spans="1:258" ht="15.75" x14ac:dyDescent="0.25">
      <c r="A22" s="1" t="s">
        <v>160</v>
      </c>
      <c r="B22" s="1"/>
      <c r="C22" s="1"/>
      <c r="D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</row>
    <row r="23" spans="1:258" ht="15.75" x14ac:dyDescent="0.25">
      <c r="A23" s="5" t="s">
        <v>155</v>
      </c>
      <c r="B23" s="5"/>
      <c r="C23" s="1"/>
      <c r="D23" s="3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</row>
    <row r="24" spans="1:258" ht="15.75" x14ac:dyDescent="0.25">
      <c r="A24" s="1"/>
      <c r="B24" s="1"/>
      <c r="C24" s="1"/>
      <c r="D24" s="3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</row>
    <row r="25" spans="1:258" ht="15.75" x14ac:dyDescent="0.25">
      <c r="A25" s="1"/>
      <c r="B25" s="1"/>
      <c r="C25" s="1"/>
      <c r="D25" s="3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</row>
    <row r="26" spans="1:258" s="21" customFormat="1" ht="18.75" x14ac:dyDescent="0.3">
      <c r="A26" s="11" t="s">
        <v>156</v>
      </c>
      <c r="B26" s="11"/>
      <c r="C26" s="11">
        <f>SUM(C10+C17)</f>
        <v>110205</v>
      </c>
      <c r="D26" s="34">
        <f>SUM(C26/1000)</f>
        <v>110.205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</row>
    <row r="27" spans="1:258" s="21" customFormat="1" ht="18.75" x14ac:dyDescent="0.3">
      <c r="A27" s="11"/>
      <c r="B27" s="11"/>
      <c r="C27" s="11"/>
      <c r="D27" s="34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</row>
    <row r="28" spans="1:258" s="21" customFormat="1" ht="18.75" x14ac:dyDescent="0.3">
      <c r="A28" s="11" t="s">
        <v>157</v>
      </c>
      <c r="B28" s="11"/>
      <c r="C28" s="11">
        <f>SUM(C12+C17)</f>
        <v>128815</v>
      </c>
      <c r="D28" s="34">
        <f>SUM(C28/1000)</f>
        <v>128.815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</row>
    <row r="29" spans="1:258" s="21" customFormat="1" ht="18.75" x14ac:dyDescent="0.3">
      <c r="A29" s="11"/>
      <c r="B29" s="11"/>
      <c r="C29" s="11"/>
      <c r="D29" s="34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</row>
    <row r="30" spans="1:258" s="21" customFormat="1" ht="18.75" x14ac:dyDescent="0.3">
      <c r="A30" s="11" t="s">
        <v>158</v>
      </c>
      <c r="B30" s="11"/>
      <c r="C30" s="11">
        <f>SUM(C14+C17)</f>
        <v>362225</v>
      </c>
      <c r="D30" s="34">
        <f>SUM(C30/1000)</f>
        <v>362.22500000000002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</row>
    <row r="31" spans="1:25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</row>
    <row r="32" spans="1:25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</row>
    <row r="33" spans="1:25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</row>
    <row r="34" spans="1:258" s="23" customFormat="1" ht="12" x14ac:dyDescent="0.2">
      <c r="A34" s="23" t="s">
        <v>163</v>
      </c>
      <c r="C34" s="23" t="s">
        <v>109</v>
      </c>
      <c r="E34" s="32">
        <f ca="1">TODAY()</f>
        <v>45235</v>
      </c>
    </row>
    <row r="35" spans="1:258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</row>
    <row r="36" spans="1:258" hidden="1" x14ac:dyDescent="0.25">
      <c r="A36" s="5"/>
      <c r="B36" s="5"/>
      <c r="C36" s="5"/>
      <c r="D36" s="5"/>
    </row>
    <row r="37" spans="1:258" hidden="1" x14ac:dyDescent="0.25">
      <c r="A37" s="5"/>
      <c r="B37" s="5"/>
      <c r="C37" s="5"/>
      <c r="D37" s="5"/>
    </row>
    <row r="38" spans="1:258" hidden="1" x14ac:dyDescent="0.25">
      <c r="A38" s="1"/>
      <c r="B38" s="1"/>
      <c r="C38" s="1"/>
      <c r="D38" s="1"/>
      <c r="E38" s="1"/>
    </row>
    <row r="39" spans="1:258" hidden="1" x14ac:dyDescent="0.25">
      <c r="A39" s="1"/>
      <c r="B39" s="1"/>
      <c r="C39" s="1"/>
      <c r="D39" s="1"/>
      <c r="E39" s="1"/>
    </row>
    <row r="40" spans="1:258" hidden="1" x14ac:dyDescent="0.25">
      <c r="A40" s="1"/>
      <c r="B40" s="1"/>
      <c r="C40" s="1"/>
      <c r="D40" s="1"/>
      <c r="E40" s="1"/>
    </row>
    <row r="41" spans="1:258" hidden="1" x14ac:dyDescent="0.25">
      <c r="A41" s="1"/>
      <c r="B41" s="1"/>
      <c r="C41" s="1"/>
      <c r="D41" s="1"/>
      <c r="E41" s="1"/>
    </row>
    <row r="42" spans="1:258" hidden="1" x14ac:dyDescent="0.25">
      <c r="A42" s="1"/>
      <c r="B42" s="1"/>
      <c r="C42" s="1"/>
      <c r="D42" s="1"/>
      <c r="E42" s="1"/>
    </row>
    <row r="43" spans="1:258" s="21" customFormat="1" ht="18.75" hidden="1" x14ac:dyDescent="0.3">
      <c r="A43" s="1"/>
      <c r="B43" s="1"/>
      <c r="C43" s="1"/>
      <c r="D43" s="1"/>
      <c r="E43" s="1"/>
    </row>
    <row r="45" spans="1:258" hidden="1" x14ac:dyDescent="0.25">
      <c r="A45" s="23"/>
      <c r="B45" s="23"/>
    </row>
    <row r="46" spans="1:258" hidden="1" x14ac:dyDescent="0.25">
      <c r="C46" s="23"/>
      <c r="D46" s="23"/>
      <c r="E46" s="22"/>
    </row>
    <row r="48" spans="1:258" hidden="1" x14ac:dyDescent="0.25">
      <c r="E48" s="20"/>
    </row>
  </sheetData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AE143"/>
  <sheetViews>
    <sheetView tabSelected="1" defaultGridColor="0" colorId="23" zoomScale="98" zoomScaleNormal="98" zoomScalePageLayoutView="71" workbookViewId="0">
      <pane ySplit="1740" topLeftCell="A67" activePane="bottomLeft"/>
      <selection pane="bottomLeft" activeCell="C68" sqref="C68"/>
    </sheetView>
  </sheetViews>
  <sheetFormatPr baseColWidth="10" defaultColWidth="0" defaultRowHeight="15" zeroHeight="1" x14ac:dyDescent="0.25"/>
  <cols>
    <col min="1" max="1" width="30" customWidth="1"/>
    <col min="2" max="2" width="8" customWidth="1"/>
    <col min="3" max="13" width="2.85546875" style="7" customWidth="1"/>
    <col min="14" max="24" width="6.5703125" customWidth="1"/>
    <col min="25" max="25" width="9.42578125" customWidth="1"/>
    <col min="26" max="26" width="13.28515625" hidden="1" customWidth="1"/>
    <col min="27" max="27" width="11.42578125" hidden="1" customWidth="1"/>
    <col min="28" max="28" width="13.28515625" hidden="1" customWidth="1"/>
    <col min="29" max="29" width="11.42578125" hidden="1" customWidth="1"/>
    <col min="30" max="31" width="13.28515625" hidden="1" customWidth="1"/>
    <col min="32" max="16384" width="11.42578125" hidden="1"/>
  </cols>
  <sheetData>
    <row r="1" spans="1:25" ht="21" x14ac:dyDescent="0.35">
      <c r="A1" s="4" t="s">
        <v>5</v>
      </c>
    </row>
    <row r="2" spans="1:25" x14ac:dyDescent="0.25">
      <c r="E2" s="7" t="s">
        <v>104</v>
      </c>
      <c r="O2" t="s">
        <v>105</v>
      </c>
    </row>
    <row r="3" spans="1:25" ht="18.75" x14ac:dyDescent="0.3">
      <c r="A3" s="2"/>
      <c r="B3" s="12"/>
      <c r="C3" s="18" t="s">
        <v>126</v>
      </c>
      <c r="D3" s="17"/>
      <c r="E3" s="10"/>
      <c r="F3" s="10"/>
      <c r="G3" s="10"/>
      <c r="H3" s="10"/>
      <c r="I3" s="10"/>
      <c r="J3" s="10"/>
      <c r="K3" s="10"/>
      <c r="L3" s="10"/>
      <c r="M3" s="10"/>
      <c r="N3" s="29" t="s">
        <v>127</v>
      </c>
      <c r="O3" s="28"/>
      <c r="P3" s="15"/>
      <c r="Q3" s="15"/>
      <c r="R3" s="15"/>
      <c r="S3" s="15"/>
      <c r="T3" s="15"/>
      <c r="U3" s="15"/>
      <c r="V3" s="15"/>
      <c r="W3" s="15"/>
      <c r="X3" s="15"/>
      <c r="Y3" s="6" t="s">
        <v>0</v>
      </c>
    </row>
    <row r="4" spans="1:25" ht="18.75" x14ac:dyDescent="0.3">
      <c r="A4" s="3" t="s">
        <v>103</v>
      </c>
      <c r="B4" s="12" t="s">
        <v>0</v>
      </c>
      <c r="C4" s="10" t="s">
        <v>1</v>
      </c>
      <c r="D4" s="10" t="s">
        <v>3</v>
      </c>
      <c r="E4" s="10" t="s">
        <v>2</v>
      </c>
      <c r="F4" s="10" t="s">
        <v>4</v>
      </c>
      <c r="G4" s="10" t="s">
        <v>56</v>
      </c>
      <c r="H4" s="10" t="s">
        <v>53</v>
      </c>
      <c r="I4" s="10" t="s">
        <v>121</v>
      </c>
      <c r="J4" s="10" t="s">
        <v>122</v>
      </c>
      <c r="K4" s="10" t="s">
        <v>54</v>
      </c>
      <c r="L4" s="10" t="s">
        <v>55</v>
      </c>
      <c r="M4" s="10" t="s">
        <v>172</v>
      </c>
      <c r="N4" s="15" t="s">
        <v>134</v>
      </c>
      <c r="O4" s="15" t="s">
        <v>135</v>
      </c>
      <c r="P4" s="15" t="s">
        <v>136</v>
      </c>
      <c r="Q4" s="15" t="s">
        <v>137</v>
      </c>
      <c r="R4" s="15" t="s">
        <v>138</v>
      </c>
      <c r="S4" s="15" t="s">
        <v>106</v>
      </c>
      <c r="T4" s="15" t="s">
        <v>175</v>
      </c>
      <c r="U4" s="15" t="s">
        <v>125</v>
      </c>
      <c r="V4" s="15" t="s">
        <v>123</v>
      </c>
      <c r="W4" s="15" t="s">
        <v>124</v>
      </c>
      <c r="X4" s="15" t="s">
        <v>173</v>
      </c>
      <c r="Y4" s="14" t="s">
        <v>101</v>
      </c>
    </row>
    <row r="5" spans="1:25" x14ac:dyDescent="0.25">
      <c r="A5" s="1" t="s">
        <v>132</v>
      </c>
    </row>
    <row r="6" spans="1:25" x14ac:dyDescent="0.25">
      <c r="A6" s="45" t="s">
        <v>6</v>
      </c>
      <c r="B6" s="12">
        <v>480</v>
      </c>
      <c r="C6" s="37"/>
      <c r="D6" s="37"/>
      <c r="E6" s="37">
        <v>1</v>
      </c>
      <c r="F6" s="37"/>
      <c r="G6" s="37"/>
      <c r="H6" s="37"/>
      <c r="I6" s="37"/>
      <c r="J6" s="37">
        <v>1</v>
      </c>
      <c r="K6" s="37"/>
      <c r="L6" s="37"/>
      <c r="M6" s="37"/>
      <c r="N6">
        <f>SUM(B6*C6)</f>
        <v>0</v>
      </c>
      <c r="O6">
        <f>SUM(B6*D6)</f>
        <v>0</v>
      </c>
      <c r="P6">
        <f>SUM(B6*E6)</f>
        <v>480</v>
      </c>
      <c r="Q6">
        <f>SUM(B6*F6)</f>
        <v>0</v>
      </c>
      <c r="R6">
        <f>SUM(B6*G6)</f>
        <v>0</v>
      </c>
      <c r="S6">
        <f>SUM(B6*H6)</f>
        <v>0</v>
      </c>
      <c r="T6">
        <f>SUM(B6*I6)</f>
        <v>0</v>
      </c>
      <c r="U6">
        <f>SUM(B6*J6)</f>
        <v>480</v>
      </c>
      <c r="V6">
        <f>SUM(B6*K6)</f>
        <v>0</v>
      </c>
      <c r="W6">
        <f>SUM(B6*L6)</f>
        <v>0</v>
      </c>
      <c r="X6">
        <f>SUM(B6*M6)</f>
        <v>0</v>
      </c>
      <c r="Y6">
        <f>SUM(N6:X6)</f>
        <v>960</v>
      </c>
    </row>
    <row r="7" spans="1:25" x14ac:dyDescent="0.25">
      <c r="A7" s="45" t="s">
        <v>7</v>
      </c>
      <c r="B7" s="12">
        <v>360</v>
      </c>
      <c r="C7" s="37"/>
      <c r="D7" s="37"/>
      <c r="E7" s="37">
        <v>1</v>
      </c>
      <c r="F7" s="37"/>
      <c r="G7" s="37"/>
      <c r="H7" s="37"/>
      <c r="I7" s="37"/>
      <c r="J7" s="37"/>
      <c r="K7" s="37"/>
      <c r="L7" s="37"/>
      <c r="M7" s="37"/>
      <c r="N7">
        <f t="shared" ref="N7:N80" si="0">SUM(B7*C7)</f>
        <v>0</v>
      </c>
      <c r="O7">
        <f t="shared" ref="O7:O80" si="1">SUM(B7*D7)</f>
        <v>0</v>
      </c>
      <c r="P7">
        <f t="shared" ref="P7:P80" si="2">SUM(B7*E7)</f>
        <v>360</v>
      </c>
      <c r="Q7">
        <f t="shared" ref="Q7:Q80" si="3">SUM(B7*F7)</f>
        <v>0</v>
      </c>
      <c r="R7">
        <f t="shared" ref="R7:R80" si="4">SUM(B7*G7)</f>
        <v>0</v>
      </c>
      <c r="S7">
        <f t="shared" ref="S7:S80" si="5">SUM(B7*H7)</f>
        <v>0</v>
      </c>
      <c r="T7">
        <f t="shared" ref="T7:T80" si="6">SUM(B7*I7)</f>
        <v>0</v>
      </c>
      <c r="U7">
        <f t="shared" ref="U7:U80" si="7">SUM(B7*J7)</f>
        <v>0</v>
      </c>
      <c r="V7">
        <f t="shared" ref="V7:V80" si="8">SUM(B7*K7)</f>
        <v>0</v>
      </c>
      <c r="W7">
        <f t="shared" ref="W7:W80" si="9">SUM(B7*L7)</f>
        <v>0</v>
      </c>
      <c r="X7">
        <f t="shared" ref="X7:X73" si="10">SUM(B7*M7)</f>
        <v>0</v>
      </c>
      <c r="Y7">
        <f>SUM(N7:X7)</f>
        <v>360</v>
      </c>
    </row>
    <row r="8" spans="1:25" x14ac:dyDescent="0.25">
      <c r="A8" s="45" t="s">
        <v>79</v>
      </c>
      <c r="B8" s="12">
        <v>210</v>
      </c>
      <c r="C8" s="37"/>
      <c r="D8" s="37"/>
      <c r="E8" s="37">
        <v>1</v>
      </c>
      <c r="F8" s="37"/>
      <c r="G8" s="37"/>
      <c r="H8" s="37"/>
      <c r="I8" s="37"/>
      <c r="J8" s="37"/>
      <c r="K8" s="37"/>
      <c r="L8" s="37"/>
      <c r="M8" s="37"/>
      <c r="N8">
        <f t="shared" si="0"/>
        <v>0</v>
      </c>
      <c r="O8">
        <f t="shared" si="1"/>
        <v>0</v>
      </c>
      <c r="P8">
        <f t="shared" si="2"/>
        <v>210</v>
      </c>
      <c r="Q8">
        <f t="shared" si="3"/>
        <v>0</v>
      </c>
      <c r="R8">
        <f t="shared" si="4"/>
        <v>0</v>
      </c>
      <c r="S8">
        <f t="shared" si="5"/>
        <v>0</v>
      </c>
      <c r="T8">
        <f t="shared" si="6"/>
        <v>0</v>
      </c>
      <c r="U8">
        <f t="shared" si="7"/>
        <v>0</v>
      </c>
      <c r="V8">
        <f t="shared" si="8"/>
        <v>0</v>
      </c>
      <c r="W8">
        <f t="shared" si="9"/>
        <v>0</v>
      </c>
      <c r="X8">
        <f t="shared" si="10"/>
        <v>0</v>
      </c>
      <c r="Y8">
        <f t="shared" ref="Y8:Y73" si="11">SUM(N8:X8)</f>
        <v>210</v>
      </c>
    </row>
    <row r="9" spans="1:25" x14ac:dyDescent="0.25">
      <c r="A9" s="45" t="s">
        <v>82</v>
      </c>
      <c r="B9" s="12">
        <v>120</v>
      </c>
      <c r="C9" s="37"/>
      <c r="D9" s="37"/>
      <c r="E9" s="37"/>
      <c r="F9" s="37">
        <v>1</v>
      </c>
      <c r="G9" s="37"/>
      <c r="H9" s="37"/>
      <c r="I9" s="37"/>
      <c r="J9" s="37"/>
      <c r="K9" s="37"/>
      <c r="L9" s="37"/>
      <c r="M9" s="37"/>
      <c r="N9">
        <f t="shared" si="0"/>
        <v>0</v>
      </c>
      <c r="O9">
        <f t="shared" si="1"/>
        <v>0</v>
      </c>
      <c r="P9">
        <f t="shared" si="2"/>
        <v>0</v>
      </c>
      <c r="Q9">
        <f t="shared" si="3"/>
        <v>120</v>
      </c>
      <c r="R9">
        <f t="shared" si="4"/>
        <v>0</v>
      </c>
      <c r="S9">
        <f t="shared" si="5"/>
        <v>0</v>
      </c>
      <c r="T9">
        <f t="shared" si="6"/>
        <v>0</v>
      </c>
      <c r="U9">
        <f t="shared" si="7"/>
        <v>0</v>
      </c>
      <c r="V9">
        <f t="shared" si="8"/>
        <v>0</v>
      </c>
      <c r="W9">
        <f t="shared" si="9"/>
        <v>0</v>
      </c>
      <c r="X9">
        <f t="shared" si="10"/>
        <v>0</v>
      </c>
      <c r="Y9">
        <f t="shared" si="11"/>
        <v>120</v>
      </c>
    </row>
    <row r="10" spans="1:25" x14ac:dyDescent="0.25">
      <c r="A10" s="45" t="s">
        <v>8</v>
      </c>
      <c r="B10" s="12">
        <v>110</v>
      </c>
      <c r="C10" s="37"/>
      <c r="D10" s="37"/>
      <c r="E10" s="37">
        <v>1</v>
      </c>
      <c r="F10" s="37"/>
      <c r="G10" s="37"/>
      <c r="H10" s="37"/>
      <c r="I10" s="37"/>
      <c r="J10" s="37"/>
      <c r="K10" s="37"/>
      <c r="L10" s="37"/>
      <c r="M10" s="37"/>
      <c r="N10">
        <f t="shared" si="0"/>
        <v>0</v>
      </c>
      <c r="O10">
        <f t="shared" si="1"/>
        <v>0</v>
      </c>
      <c r="P10">
        <f t="shared" si="2"/>
        <v>110</v>
      </c>
      <c r="Q10">
        <f t="shared" si="3"/>
        <v>0</v>
      </c>
      <c r="R10">
        <f t="shared" si="4"/>
        <v>0</v>
      </c>
      <c r="S10">
        <f t="shared" si="5"/>
        <v>0</v>
      </c>
      <c r="T10">
        <f t="shared" si="6"/>
        <v>0</v>
      </c>
      <c r="U10">
        <f t="shared" si="7"/>
        <v>0</v>
      </c>
      <c r="V10">
        <f t="shared" si="8"/>
        <v>0</v>
      </c>
      <c r="W10">
        <f t="shared" si="9"/>
        <v>0</v>
      </c>
      <c r="X10">
        <f t="shared" si="10"/>
        <v>0</v>
      </c>
      <c r="Y10">
        <f t="shared" si="11"/>
        <v>110</v>
      </c>
    </row>
    <row r="11" spans="1:25" x14ac:dyDescent="0.25">
      <c r="A11" s="45" t="s">
        <v>9</v>
      </c>
      <c r="B11" s="12">
        <v>230</v>
      </c>
      <c r="C11" s="37"/>
      <c r="D11" s="37"/>
      <c r="E11" s="37">
        <v>1</v>
      </c>
      <c r="F11" s="37"/>
      <c r="G11" s="37"/>
      <c r="H11" s="37"/>
      <c r="I11" s="37"/>
      <c r="J11" s="37"/>
      <c r="K11" s="37"/>
      <c r="L11" s="37"/>
      <c r="M11" s="37"/>
      <c r="N11">
        <f t="shared" si="0"/>
        <v>0</v>
      </c>
      <c r="O11">
        <f t="shared" si="1"/>
        <v>0</v>
      </c>
      <c r="P11">
        <f t="shared" si="2"/>
        <v>230</v>
      </c>
      <c r="Q11">
        <f t="shared" si="3"/>
        <v>0</v>
      </c>
      <c r="R11">
        <f t="shared" si="4"/>
        <v>0</v>
      </c>
      <c r="S11">
        <f t="shared" si="5"/>
        <v>0</v>
      </c>
      <c r="T11">
        <f t="shared" si="6"/>
        <v>0</v>
      </c>
      <c r="U11">
        <f t="shared" si="7"/>
        <v>0</v>
      </c>
      <c r="V11">
        <f t="shared" si="8"/>
        <v>0</v>
      </c>
      <c r="W11">
        <f t="shared" si="9"/>
        <v>0</v>
      </c>
      <c r="X11">
        <f t="shared" si="10"/>
        <v>0</v>
      </c>
      <c r="Y11">
        <f t="shared" si="11"/>
        <v>230</v>
      </c>
    </row>
    <row r="12" spans="1:25" x14ac:dyDescent="0.25">
      <c r="A12" s="45" t="s">
        <v>83</v>
      </c>
      <c r="B12" s="12">
        <v>60</v>
      </c>
      <c r="C12" s="37"/>
      <c r="D12" s="37"/>
      <c r="E12" s="37">
        <v>1</v>
      </c>
      <c r="F12" s="37"/>
      <c r="G12" s="37"/>
      <c r="H12" s="37"/>
      <c r="I12" s="37"/>
      <c r="J12" s="37"/>
      <c r="K12" s="37"/>
      <c r="L12" s="37"/>
      <c r="M12" s="37"/>
      <c r="N12">
        <f t="shared" si="0"/>
        <v>0</v>
      </c>
      <c r="O12">
        <f t="shared" si="1"/>
        <v>0</v>
      </c>
      <c r="P12">
        <f t="shared" si="2"/>
        <v>60</v>
      </c>
      <c r="Q12">
        <f t="shared" si="3"/>
        <v>0</v>
      </c>
      <c r="R12">
        <f t="shared" si="4"/>
        <v>0</v>
      </c>
      <c r="S12">
        <f t="shared" si="5"/>
        <v>0</v>
      </c>
      <c r="T12">
        <f t="shared" si="6"/>
        <v>0</v>
      </c>
      <c r="U12">
        <f t="shared" si="7"/>
        <v>0</v>
      </c>
      <c r="V12">
        <f t="shared" si="8"/>
        <v>0</v>
      </c>
      <c r="W12">
        <f t="shared" si="9"/>
        <v>0</v>
      </c>
      <c r="X12">
        <f t="shared" si="10"/>
        <v>0</v>
      </c>
      <c r="Y12">
        <f t="shared" si="11"/>
        <v>60</v>
      </c>
    </row>
    <row r="13" spans="1:25" x14ac:dyDescent="0.25">
      <c r="A13" s="45" t="s">
        <v>16</v>
      </c>
      <c r="B13" s="12">
        <v>230</v>
      </c>
      <c r="C13" s="37"/>
      <c r="D13" s="37"/>
      <c r="E13" s="37">
        <v>1</v>
      </c>
      <c r="F13" s="37"/>
      <c r="G13" s="37"/>
      <c r="H13" s="37"/>
      <c r="I13" s="37"/>
      <c r="J13" s="37"/>
      <c r="K13" s="37"/>
      <c r="L13" s="37"/>
      <c r="M13" s="37"/>
      <c r="N13">
        <f t="shared" si="0"/>
        <v>0</v>
      </c>
      <c r="O13">
        <f t="shared" si="1"/>
        <v>0</v>
      </c>
      <c r="P13">
        <f t="shared" si="2"/>
        <v>230</v>
      </c>
      <c r="Q13">
        <f t="shared" si="3"/>
        <v>0</v>
      </c>
      <c r="R13">
        <f t="shared" si="4"/>
        <v>0</v>
      </c>
      <c r="S13">
        <f t="shared" si="5"/>
        <v>0</v>
      </c>
      <c r="T13">
        <f t="shared" si="6"/>
        <v>0</v>
      </c>
      <c r="U13">
        <f t="shared" si="7"/>
        <v>0</v>
      </c>
      <c r="V13">
        <f t="shared" si="8"/>
        <v>0</v>
      </c>
      <c r="W13">
        <f t="shared" si="9"/>
        <v>0</v>
      </c>
      <c r="X13">
        <f t="shared" si="10"/>
        <v>0</v>
      </c>
      <c r="Y13">
        <f t="shared" si="11"/>
        <v>230</v>
      </c>
    </row>
    <row r="14" spans="1:25" x14ac:dyDescent="0.25">
      <c r="A14" s="45" t="s">
        <v>22</v>
      </c>
      <c r="B14" s="12">
        <v>150</v>
      </c>
      <c r="C14" s="37"/>
      <c r="D14" s="37"/>
      <c r="E14" s="37">
        <v>1</v>
      </c>
      <c r="F14" s="37"/>
      <c r="G14" s="37"/>
      <c r="H14" s="37"/>
      <c r="I14" s="37"/>
      <c r="J14" s="37"/>
      <c r="K14" s="37"/>
      <c r="L14" s="37"/>
      <c r="M14" s="37"/>
      <c r="N14">
        <f t="shared" si="0"/>
        <v>0</v>
      </c>
      <c r="O14">
        <f t="shared" si="1"/>
        <v>0</v>
      </c>
      <c r="P14">
        <f t="shared" si="2"/>
        <v>150</v>
      </c>
      <c r="Q14">
        <f t="shared" si="3"/>
        <v>0</v>
      </c>
      <c r="R14">
        <f t="shared" si="4"/>
        <v>0</v>
      </c>
      <c r="S14">
        <f t="shared" si="5"/>
        <v>0</v>
      </c>
      <c r="T14">
        <f t="shared" si="6"/>
        <v>0</v>
      </c>
      <c r="U14">
        <f t="shared" si="7"/>
        <v>0</v>
      </c>
      <c r="V14">
        <f t="shared" si="8"/>
        <v>0</v>
      </c>
      <c r="W14">
        <f t="shared" si="9"/>
        <v>0</v>
      </c>
      <c r="X14">
        <f t="shared" si="10"/>
        <v>0</v>
      </c>
      <c r="Y14">
        <f t="shared" si="11"/>
        <v>150</v>
      </c>
    </row>
    <row r="15" spans="1:25" x14ac:dyDescent="0.25">
      <c r="A15" s="45" t="s">
        <v>23</v>
      </c>
      <c r="B15" s="12">
        <v>110</v>
      </c>
      <c r="C15" s="37"/>
      <c r="D15" s="37"/>
      <c r="E15" s="37"/>
      <c r="F15" s="37"/>
      <c r="G15" s="37"/>
      <c r="H15" s="37"/>
      <c r="I15" s="37"/>
      <c r="J15" s="37">
        <v>1</v>
      </c>
      <c r="K15" s="37"/>
      <c r="L15" s="37"/>
      <c r="M15" s="37"/>
      <c r="N15">
        <f t="shared" si="0"/>
        <v>0</v>
      </c>
      <c r="O15">
        <f t="shared" si="1"/>
        <v>0</v>
      </c>
      <c r="P15">
        <f t="shared" si="2"/>
        <v>0</v>
      </c>
      <c r="Q15">
        <f t="shared" si="3"/>
        <v>0</v>
      </c>
      <c r="R15">
        <f t="shared" si="4"/>
        <v>0</v>
      </c>
      <c r="S15">
        <f t="shared" si="5"/>
        <v>0</v>
      </c>
      <c r="T15">
        <f t="shared" si="6"/>
        <v>0</v>
      </c>
      <c r="U15">
        <f t="shared" si="7"/>
        <v>110</v>
      </c>
      <c r="V15">
        <f t="shared" si="8"/>
        <v>0</v>
      </c>
      <c r="W15">
        <f t="shared" si="9"/>
        <v>0</v>
      </c>
      <c r="X15">
        <f t="shared" si="10"/>
        <v>0</v>
      </c>
      <c r="Y15">
        <f t="shared" si="11"/>
        <v>110</v>
      </c>
    </row>
    <row r="16" spans="1:25" x14ac:dyDescent="0.25">
      <c r="A16" s="45" t="s">
        <v>24</v>
      </c>
      <c r="B16" s="12">
        <v>120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>
        <f t="shared" si="0"/>
        <v>0</v>
      </c>
      <c r="O16">
        <f t="shared" si="1"/>
        <v>0</v>
      </c>
      <c r="P16">
        <f t="shared" si="2"/>
        <v>0</v>
      </c>
      <c r="Q16">
        <f t="shared" si="3"/>
        <v>0</v>
      </c>
      <c r="R16">
        <f t="shared" si="4"/>
        <v>0</v>
      </c>
      <c r="S16">
        <f t="shared" si="5"/>
        <v>0</v>
      </c>
      <c r="T16">
        <f t="shared" si="6"/>
        <v>0</v>
      </c>
      <c r="U16">
        <f t="shared" si="7"/>
        <v>0</v>
      </c>
      <c r="V16">
        <f t="shared" si="8"/>
        <v>0</v>
      </c>
      <c r="W16">
        <f t="shared" si="9"/>
        <v>0</v>
      </c>
      <c r="X16">
        <f t="shared" si="10"/>
        <v>0</v>
      </c>
      <c r="Y16">
        <f t="shared" si="11"/>
        <v>0</v>
      </c>
    </row>
    <row r="17" spans="1:25" x14ac:dyDescent="0.25">
      <c r="A17" s="45" t="s">
        <v>25</v>
      </c>
      <c r="B17" s="12">
        <v>220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>
        <f t="shared" si="0"/>
        <v>0</v>
      </c>
      <c r="O17">
        <f t="shared" si="1"/>
        <v>0</v>
      </c>
      <c r="P17">
        <f t="shared" si="2"/>
        <v>0</v>
      </c>
      <c r="Q17">
        <f t="shared" si="3"/>
        <v>0</v>
      </c>
      <c r="R17">
        <f t="shared" si="4"/>
        <v>0</v>
      </c>
      <c r="S17">
        <f t="shared" si="5"/>
        <v>0</v>
      </c>
      <c r="T17">
        <f t="shared" si="6"/>
        <v>0</v>
      </c>
      <c r="U17">
        <f t="shared" si="7"/>
        <v>0</v>
      </c>
      <c r="V17">
        <f t="shared" si="8"/>
        <v>0</v>
      </c>
      <c r="W17">
        <f t="shared" si="9"/>
        <v>0</v>
      </c>
      <c r="X17">
        <f t="shared" si="10"/>
        <v>0</v>
      </c>
      <c r="Y17">
        <f t="shared" si="11"/>
        <v>0</v>
      </c>
    </row>
    <row r="18" spans="1:25" x14ac:dyDescent="0.25">
      <c r="A18" s="45" t="s">
        <v>33</v>
      </c>
      <c r="B18" s="12">
        <v>310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>
        <f t="shared" si="0"/>
        <v>0</v>
      </c>
      <c r="O18">
        <f t="shared" si="1"/>
        <v>0</v>
      </c>
      <c r="P18">
        <f t="shared" si="2"/>
        <v>0</v>
      </c>
      <c r="Q18">
        <f t="shared" si="3"/>
        <v>0</v>
      </c>
      <c r="R18">
        <f t="shared" si="4"/>
        <v>0</v>
      </c>
      <c r="S18">
        <f t="shared" si="5"/>
        <v>0</v>
      </c>
      <c r="T18">
        <f t="shared" si="6"/>
        <v>0</v>
      </c>
      <c r="U18">
        <f t="shared" si="7"/>
        <v>0</v>
      </c>
      <c r="V18">
        <f t="shared" si="8"/>
        <v>0</v>
      </c>
      <c r="W18">
        <f t="shared" si="9"/>
        <v>0</v>
      </c>
      <c r="X18">
        <f t="shared" si="10"/>
        <v>0</v>
      </c>
      <c r="Y18">
        <f t="shared" si="11"/>
        <v>0</v>
      </c>
    </row>
    <row r="19" spans="1:25" x14ac:dyDescent="0.25">
      <c r="A19" s="45" t="s">
        <v>65</v>
      </c>
      <c r="B19" s="12">
        <v>600</v>
      </c>
      <c r="C19" s="37"/>
      <c r="D19" s="37"/>
      <c r="E19" s="37">
        <v>1</v>
      </c>
      <c r="F19" s="37"/>
      <c r="G19" s="37"/>
      <c r="H19" s="37"/>
      <c r="I19" s="37"/>
      <c r="J19" s="37"/>
      <c r="K19" s="37"/>
      <c r="L19" s="37"/>
      <c r="M19" s="37"/>
      <c r="N19">
        <f t="shared" si="0"/>
        <v>0</v>
      </c>
      <c r="O19">
        <f t="shared" si="1"/>
        <v>0</v>
      </c>
      <c r="P19">
        <f t="shared" si="2"/>
        <v>600</v>
      </c>
      <c r="Q19">
        <f t="shared" si="3"/>
        <v>0</v>
      </c>
      <c r="R19">
        <f t="shared" si="4"/>
        <v>0</v>
      </c>
      <c r="S19">
        <f t="shared" si="5"/>
        <v>0</v>
      </c>
      <c r="T19">
        <f t="shared" si="6"/>
        <v>0</v>
      </c>
      <c r="U19">
        <f t="shared" si="7"/>
        <v>0</v>
      </c>
      <c r="V19">
        <f t="shared" si="8"/>
        <v>0</v>
      </c>
      <c r="W19">
        <f t="shared" si="9"/>
        <v>0</v>
      </c>
      <c r="X19">
        <f t="shared" si="10"/>
        <v>0</v>
      </c>
      <c r="Y19">
        <f t="shared" si="11"/>
        <v>600</v>
      </c>
    </row>
    <row r="20" spans="1:25" x14ac:dyDescent="0.25">
      <c r="A20" s="45" t="s">
        <v>177</v>
      </c>
      <c r="B20" s="12">
        <v>115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>
        <f t="shared" si="0"/>
        <v>0</v>
      </c>
      <c r="O20">
        <f t="shared" si="1"/>
        <v>0</v>
      </c>
      <c r="P20">
        <f t="shared" si="2"/>
        <v>0</v>
      </c>
      <c r="Q20">
        <f t="shared" si="3"/>
        <v>0</v>
      </c>
      <c r="R20">
        <f t="shared" si="4"/>
        <v>0</v>
      </c>
      <c r="S20">
        <f t="shared" si="5"/>
        <v>0</v>
      </c>
      <c r="T20">
        <f t="shared" si="6"/>
        <v>0</v>
      </c>
      <c r="U20">
        <f t="shared" si="7"/>
        <v>0</v>
      </c>
      <c r="V20">
        <f t="shared" si="8"/>
        <v>0</v>
      </c>
      <c r="W20">
        <f t="shared" si="9"/>
        <v>0</v>
      </c>
      <c r="X20">
        <f t="shared" si="10"/>
        <v>0</v>
      </c>
      <c r="Y20">
        <f t="shared" si="11"/>
        <v>0</v>
      </c>
    </row>
    <row r="21" spans="1:25" x14ac:dyDescent="0.25">
      <c r="A21" s="45" t="s">
        <v>108</v>
      </c>
      <c r="B21" s="12">
        <v>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>
        <f t="shared" ref="N21:N22" si="12">SUM(B21*C21)</f>
        <v>0</v>
      </c>
      <c r="O21">
        <f t="shared" ref="O21:O22" si="13">SUM(B21*D21)</f>
        <v>0</v>
      </c>
      <c r="P21">
        <f t="shared" ref="P21:P22" si="14">SUM(B21*E21)</f>
        <v>0</v>
      </c>
      <c r="Q21">
        <f t="shared" ref="Q21:Q22" si="15">SUM(B21*F21)</f>
        <v>0</v>
      </c>
      <c r="R21">
        <f t="shared" ref="R21:R22" si="16">SUM(B21*G21)</f>
        <v>0</v>
      </c>
      <c r="S21">
        <f t="shared" ref="S21:S22" si="17">SUM(B21*H21)</f>
        <v>0</v>
      </c>
      <c r="T21">
        <f t="shared" ref="T21:T22" si="18">SUM(B21*I21)</f>
        <v>0</v>
      </c>
      <c r="U21">
        <f t="shared" ref="U21:U22" si="19">SUM(B21*J21)</f>
        <v>0</v>
      </c>
      <c r="V21">
        <f t="shared" ref="V21:V22" si="20">SUM(B21*K21)</f>
        <v>0</v>
      </c>
      <c r="W21">
        <f t="shared" ref="W21:W22" si="21">SUM(B21*L21)</f>
        <v>0</v>
      </c>
      <c r="X21">
        <f t="shared" ref="X21:X22" si="22">SUM(B21*M21)</f>
        <v>0</v>
      </c>
      <c r="Y21">
        <f t="shared" ref="Y21:Y22" si="23">SUM(N21:X21)</f>
        <v>0</v>
      </c>
    </row>
    <row r="22" spans="1:25" x14ac:dyDescent="0.25">
      <c r="A22" s="45" t="s">
        <v>108</v>
      </c>
      <c r="B22" s="12"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>
        <f t="shared" si="12"/>
        <v>0</v>
      </c>
      <c r="O22">
        <f t="shared" si="13"/>
        <v>0</v>
      </c>
      <c r="P22">
        <f t="shared" si="14"/>
        <v>0</v>
      </c>
      <c r="Q22">
        <f t="shared" si="15"/>
        <v>0</v>
      </c>
      <c r="R22">
        <f t="shared" si="16"/>
        <v>0</v>
      </c>
      <c r="S22">
        <f t="shared" si="17"/>
        <v>0</v>
      </c>
      <c r="T22">
        <f t="shared" si="18"/>
        <v>0</v>
      </c>
      <c r="U22">
        <f t="shared" si="19"/>
        <v>0</v>
      </c>
      <c r="V22">
        <f t="shared" si="20"/>
        <v>0</v>
      </c>
      <c r="W22">
        <f t="shared" si="21"/>
        <v>0</v>
      </c>
      <c r="X22">
        <f t="shared" si="22"/>
        <v>0</v>
      </c>
      <c r="Y22">
        <f t="shared" si="23"/>
        <v>0</v>
      </c>
    </row>
    <row r="23" spans="1:25" x14ac:dyDescent="0.25">
      <c r="A23" s="45" t="s">
        <v>108</v>
      </c>
      <c r="B23" s="12">
        <v>0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>
        <f t="shared" si="0"/>
        <v>0</v>
      </c>
      <c r="O23">
        <f t="shared" si="1"/>
        <v>0</v>
      </c>
      <c r="P23">
        <f t="shared" si="2"/>
        <v>0</v>
      </c>
      <c r="Q23">
        <f t="shared" si="3"/>
        <v>0</v>
      </c>
      <c r="R23">
        <f t="shared" si="4"/>
        <v>0</v>
      </c>
      <c r="S23">
        <f t="shared" si="5"/>
        <v>0</v>
      </c>
      <c r="T23">
        <f t="shared" si="6"/>
        <v>0</v>
      </c>
      <c r="U23">
        <f t="shared" si="7"/>
        <v>0</v>
      </c>
      <c r="V23">
        <f t="shared" si="8"/>
        <v>0</v>
      </c>
      <c r="W23">
        <f t="shared" si="9"/>
        <v>0</v>
      </c>
      <c r="X23">
        <f t="shared" si="10"/>
        <v>0</v>
      </c>
      <c r="Y23">
        <f t="shared" si="11"/>
        <v>0</v>
      </c>
    </row>
    <row r="24" spans="1:25" x14ac:dyDescent="0.25">
      <c r="A24" s="45" t="s">
        <v>108</v>
      </c>
      <c r="B24" s="12">
        <v>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>
        <f t="shared" si="0"/>
        <v>0</v>
      </c>
      <c r="O24">
        <f t="shared" si="1"/>
        <v>0</v>
      </c>
      <c r="P24">
        <f t="shared" si="2"/>
        <v>0</v>
      </c>
      <c r="Q24">
        <f t="shared" si="3"/>
        <v>0</v>
      </c>
      <c r="R24">
        <f t="shared" si="4"/>
        <v>0</v>
      </c>
      <c r="S24">
        <f t="shared" si="5"/>
        <v>0</v>
      </c>
      <c r="T24">
        <f t="shared" si="6"/>
        <v>0</v>
      </c>
      <c r="U24">
        <f t="shared" si="7"/>
        <v>0</v>
      </c>
      <c r="V24">
        <f t="shared" si="8"/>
        <v>0</v>
      </c>
      <c r="W24">
        <f t="shared" si="9"/>
        <v>0</v>
      </c>
      <c r="X24">
        <f t="shared" si="10"/>
        <v>0</v>
      </c>
      <c r="Y24">
        <f t="shared" si="11"/>
        <v>0</v>
      </c>
    </row>
    <row r="25" spans="1:25" x14ac:dyDescent="0.25">
      <c r="A25" s="45" t="s">
        <v>108</v>
      </c>
      <c r="B25" s="12">
        <v>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>
        <f t="shared" si="0"/>
        <v>0</v>
      </c>
      <c r="O25">
        <f t="shared" si="1"/>
        <v>0</v>
      </c>
      <c r="P25">
        <f t="shared" si="2"/>
        <v>0</v>
      </c>
      <c r="Q25">
        <f t="shared" si="3"/>
        <v>0</v>
      </c>
      <c r="R25">
        <f t="shared" si="4"/>
        <v>0</v>
      </c>
      <c r="S25">
        <f t="shared" si="5"/>
        <v>0</v>
      </c>
      <c r="T25">
        <f t="shared" si="6"/>
        <v>0</v>
      </c>
      <c r="U25">
        <f t="shared" si="7"/>
        <v>0</v>
      </c>
      <c r="V25">
        <f t="shared" si="8"/>
        <v>0</v>
      </c>
      <c r="W25">
        <f t="shared" si="9"/>
        <v>0</v>
      </c>
      <c r="X25">
        <f t="shared" si="10"/>
        <v>0</v>
      </c>
      <c r="Y25">
        <f t="shared" si="11"/>
        <v>0</v>
      </c>
    </row>
    <row r="26" spans="1:25" x14ac:dyDescent="0.25">
      <c r="C26"/>
      <c r="D26"/>
      <c r="E26"/>
      <c r="F26"/>
      <c r="G26"/>
      <c r="H26"/>
      <c r="I26"/>
      <c r="J26"/>
      <c r="K26"/>
      <c r="L26"/>
      <c r="M26"/>
    </row>
    <row r="27" spans="1:25" s="1" customFormat="1" x14ac:dyDescent="0.25">
      <c r="A27" s="1" t="s">
        <v>133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s="1" customFormat="1" x14ac:dyDescent="0.25">
      <c r="A28" s="45" t="s">
        <v>64</v>
      </c>
      <c r="B28" s="13">
        <v>10</v>
      </c>
      <c r="C28" s="38"/>
      <c r="D28" s="38"/>
      <c r="E28" s="38"/>
      <c r="F28" s="38"/>
      <c r="G28" s="38"/>
      <c r="H28" s="38"/>
      <c r="I28" s="41">
        <v>1</v>
      </c>
      <c r="J28" s="38"/>
      <c r="K28" s="38"/>
      <c r="L28" s="38"/>
      <c r="M28" s="38"/>
      <c r="N28">
        <f>SUM(B28*C28)</f>
        <v>0</v>
      </c>
      <c r="O28">
        <f>SUM(B28*D28)</f>
        <v>0</v>
      </c>
      <c r="P28">
        <f>SUM(B28*E28)</f>
        <v>0</v>
      </c>
      <c r="Q28">
        <f>SUM(B28*F28)</f>
        <v>0</v>
      </c>
      <c r="R28">
        <f>SUM(B28*G28)</f>
        <v>0</v>
      </c>
      <c r="S28">
        <f>SUM(B28*H28)</f>
        <v>0</v>
      </c>
      <c r="T28">
        <f>SUM(B28*I28)</f>
        <v>10</v>
      </c>
      <c r="U28">
        <f>SUM(B28*J28)</f>
        <v>0</v>
      </c>
      <c r="V28">
        <f>SUM(B28*K28)</f>
        <v>0</v>
      </c>
      <c r="W28">
        <f>SUM(B28*L28)</f>
        <v>0</v>
      </c>
      <c r="X28">
        <f t="shared" si="10"/>
        <v>0</v>
      </c>
      <c r="Y28">
        <f t="shared" si="11"/>
        <v>10</v>
      </c>
    </row>
    <row r="29" spans="1:25" s="1" customFormat="1" x14ac:dyDescent="0.25">
      <c r="A29" s="45" t="s">
        <v>66</v>
      </c>
      <c r="B29" s="13">
        <v>50</v>
      </c>
      <c r="C29" s="38"/>
      <c r="D29" s="38"/>
      <c r="E29" s="38"/>
      <c r="F29" s="38"/>
      <c r="G29" s="38"/>
      <c r="H29" s="38"/>
      <c r="I29" s="41">
        <v>1</v>
      </c>
      <c r="J29" s="38"/>
      <c r="K29" s="38"/>
      <c r="L29" s="38"/>
      <c r="M29" s="38"/>
      <c r="N29">
        <f>SUM(B29*C29)</f>
        <v>0</v>
      </c>
      <c r="O29">
        <f>SUM(B29*D29)</f>
        <v>0</v>
      </c>
      <c r="P29">
        <f>SUM(B29*E29)</f>
        <v>0</v>
      </c>
      <c r="Q29">
        <f>SUM(B29*F29)</f>
        <v>0</v>
      </c>
      <c r="R29">
        <f>SUM(B29*G29)</f>
        <v>0</v>
      </c>
      <c r="S29">
        <f>SUM(B29*H29)</f>
        <v>0</v>
      </c>
      <c r="T29">
        <f>SUM(B29*I29)</f>
        <v>50</v>
      </c>
      <c r="U29">
        <f>SUM(B29*J29)</f>
        <v>0</v>
      </c>
      <c r="V29">
        <f>SUM(B29*K29)</f>
        <v>0</v>
      </c>
      <c r="W29">
        <f>SUM(B29*L29)</f>
        <v>0</v>
      </c>
      <c r="X29">
        <f t="shared" si="10"/>
        <v>0</v>
      </c>
      <c r="Y29">
        <f t="shared" si="11"/>
        <v>50</v>
      </c>
    </row>
    <row r="30" spans="1:25" s="1" customFormat="1" x14ac:dyDescent="0.25">
      <c r="A30" s="45" t="s">
        <v>147</v>
      </c>
      <c r="B30" s="13">
        <v>10</v>
      </c>
      <c r="C30" s="38"/>
      <c r="D30" s="38"/>
      <c r="E30" s="38"/>
      <c r="F30" s="38"/>
      <c r="G30" s="38"/>
      <c r="H30" s="38"/>
      <c r="I30" s="41">
        <v>1</v>
      </c>
      <c r="J30" s="38"/>
      <c r="K30" s="38"/>
      <c r="L30" s="38"/>
      <c r="M30" s="38"/>
      <c r="N30">
        <f>SUM(B30*C30)</f>
        <v>0</v>
      </c>
      <c r="O30">
        <f>SUM(B30*D30)</f>
        <v>0</v>
      </c>
      <c r="P30">
        <f>SUM(B30*E30)</f>
        <v>0</v>
      </c>
      <c r="Q30">
        <f>SUM(B30*F30)</f>
        <v>0</v>
      </c>
      <c r="R30">
        <f>SUM(B30*G30)</f>
        <v>0</v>
      </c>
      <c r="S30">
        <f>SUM(B30*H30)</f>
        <v>0</v>
      </c>
      <c r="T30">
        <f>SUM(B30*I30)</f>
        <v>10</v>
      </c>
      <c r="U30">
        <f>SUM(B30*J30)</f>
        <v>0</v>
      </c>
      <c r="V30">
        <f>SUM(B30*K30)</f>
        <v>0</v>
      </c>
      <c r="W30">
        <f>SUM(B30*L30)</f>
        <v>0</v>
      </c>
      <c r="X30">
        <f t="shared" si="10"/>
        <v>0</v>
      </c>
      <c r="Y30">
        <f t="shared" si="11"/>
        <v>10</v>
      </c>
    </row>
    <row r="31" spans="1:25" x14ac:dyDescent="0.25">
      <c r="A31" s="45" t="s">
        <v>10</v>
      </c>
      <c r="B31" s="13">
        <v>680</v>
      </c>
      <c r="C31" s="37"/>
      <c r="D31" s="37">
        <v>1</v>
      </c>
      <c r="E31" s="37"/>
      <c r="F31" s="37"/>
      <c r="G31" s="37"/>
      <c r="H31" s="37"/>
      <c r="I31" s="37"/>
      <c r="J31" s="37"/>
      <c r="K31" s="37"/>
      <c r="L31" s="37"/>
      <c r="M31" s="37"/>
      <c r="N31">
        <f t="shared" si="0"/>
        <v>0</v>
      </c>
      <c r="O31">
        <f t="shared" si="1"/>
        <v>680</v>
      </c>
      <c r="P31">
        <f t="shared" si="2"/>
        <v>0</v>
      </c>
      <c r="Q31">
        <f t="shared" si="3"/>
        <v>0</v>
      </c>
      <c r="R31">
        <f t="shared" si="4"/>
        <v>0</v>
      </c>
      <c r="S31">
        <f t="shared" si="5"/>
        <v>0</v>
      </c>
      <c r="T31">
        <f t="shared" si="6"/>
        <v>0</v>
      </c>
      <c r="U31">
        <f t="shared" si="7"/>
        <v>0</v>
      </c>
      <c r="V31">
        <f t="shared" si="8"/>
        <v>0</v>
      </c>
      <c r="W31">
        <f t="shared" si="9"/>
        <v>0</v>
      </c>
      <c r="X31">
        <f t="shared" si="10"/>
        <v>0</v>
      </c>
      <c r="Y31">
        <f>SUM(N31:X31)</f>
        <v>680</v>
      </c>
    </row>
    <row r="32" spans="1:25" x14ac:dyDescent="0.25">
      <c r="A32" s="45" t="s">
        <v>11</v>
      </c>
      <c r="B32" s="12">
        <v>260</v>
      </c>
      <c r="C32" s="37"/>
      <c r="D32" s="37"/>
      <c r="E32" s="37"/>
      <c r="F32" s="37">
        <v>1</v>
      </c>
      <c r="G32" s="37"/>
      <c r="H32" s="37"/>
      <c r="I32" s="37"/>
      <c r="J32" s="37"/>
      <c r="K32" s="37"/>
      <c r="L32" s="37"/>
      <c r="M32" s="37"/>
      <c r="N32">
        <f t="shared" si="0"/>
        <v>0</v>
      </c>
      <c r="O32">
        <f t="shared" si="1"/>
        <v>0</v>
      </c>
      <c r="P32">
        <f t="shared" si="2"/>
        <v>0</v>
      </c>
      <c r="Q32">
        <f t="shared" si="3"/>
        <v>260</v>
      </c>
      <c r="R32">
        <f t="shared" si="4"/>
        <v>0</v>
      </c>
      <c r="S32">
        <f t="shared" si="5"/>
        <v>0</v>
      </c>
      <c r="T32">
        <f t="shared" si="6"/>
        <v>0</v>
      </c>
      <c r="U32">
        <f t="shared" si="7"/>
        <v>0</v>
      </c>
      <c r="V32">
        <f t="shared" si="8"/>
        <v>0</v>
      </c>
      <c r="W32">
        <f t="shared" si="9"/>
        <v>0</v>
      </c>
      <c r="X32">
        <f t="shared" si="10"/>
        <v>0</v>
      </c>
      <c r="Y32">
        <f t="shared" si="11"/>
        <v>260</v>
      </c>
    </row>
    <row r="33" spans="1:25" x14ac:dyDescent="0.25">
      <c r="A33" s="45" t="s">
        <v>69</v>
      </c>
      <c r="B33" s="13">
        <v>250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>
        <f t="shared" si="0"/>
        <v>0</v>
      </c>
      <c r="O33">
        <f t="shared" si="1"/>
        <v>0</v>
      </c>
      <c r="P33">
        <f t="shared" si="2"/>
        <v>0</v>
      </c>
      <c r="Q33">
        <f t="shared" si="3"/>
        <v>0</v>
      </c>
      <c r="R33">
        <f t="shared" si="4"/>
        <v>0</v>
      </c>
      <c r="S33">
        <f t="shared" si="5"/>
        <v>0</v>
      </c>
      <c r="T33">
        <f t="shared" si="6"/>
        <v>0</v>
      </c>
      <c r="U33">
        <f t="shared" si="7"/>
        <v>0</v>
      </c>
      <c r="V33">
        <f t="shared" si="8"/>
        <v>0</v>
      </c>
      <c r="W33">
        <f t="shared" si="9"/>
        <v>0</v>
      </c>
      <c r="X33">
        <f t="shared" si="10"/>
        <v>0</v>
      </c>
      <c r="Y33">
        <f t="shared" si="11"/>
        <v>0</v>
      </c>
    </row>
    <row r="34" spans="1:25" x14ac:dyDescent="0.25">
      <c r="A34" s="45" t="s">
        <v>70</v>
      </c>
      <c r="B34" s="13">
        <v>470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>
        <f t="shared" si="0"/>
        <v>0</v>
      </c>
      <c r="O34">
        <f t="shared" si="1"/>
        <v>0</v>
      </c>
      <c r="P34">
        <f t="shared" si="2"/>
        <v>0</v>
      </c>
      <c r="Q34">
        <f t="shared" si="3"/>
        <v>0</v>
      </c>
      <c r="R34">
        <f t="shared" si="4"/>
        <v>0</v>
      </c>
      <c r="S34">
        <f t="shared" si="5"/>
        <v>0</v>
      </c>
      <c r="T34">
        <f t="shared" si="6"/>
        <v>0</v>
      </c>
      <c r="U34">
        <f t="shared" si="7"/>
        <v>0</v>
      </c>
      <c r="V34">
        <f t="shared" si="8"/>
        <v>0</v>
      </c>
      <c r="W34">
        <f t="shared" si="9"/>
        <v>0</v>
      </c>
      <c r="X34">
        <f t="shared" si="10"/>
        <v>0</v>
      </c>
      <c r="Y34">
        <f t="shared" si="11"/>
        <v>0</v>
      </c>
    </row>
    <row r="35" spans="1:25" x14ac:dyDescent="0.25">
      <c r="A35" s="45" t="s">
        <v>71</v>
      </c>
      <c r="B35" s="13">
        <v>190</v>
      </c>
      <c r="C35" s="37"/>
      <c r="D35" s="37"/>
      <c r="E35" s="37"/>
      <c r="F35" s="37">
        <v>1</v>
      </c>
      <c r="G35" s="37"/>
      <c r="H35" s="37"/>
      <c r="I35" s="37"/>
      <c r="J35" s="37"/>
      <c r="K35" s="37"/>
      <c r="L35" s="37"/>
      <c r="M35" s="37"/>
      <c r="N35">
        <f t="shared" si="0"/>
        <v>0</v>
      </c>
      <c r="O35">
        <f t="shared" si="1"/>
        <v>0</v>
      </c>
      <c r="P35">
        <f t="shared" si="2"/>
        <v>0</v>
      </c>
      <c r="Q35">
        <f t="shared" si="3"/>
        <v>190</v>
      </c>
      <c r="R35">
        <f t="shared" si="4"/>
        <v>0</v>
      </c>
      <c r="S35">
        <f t="shared" si="5"/>
        <v>0</v>
      </c>
      <c r="T35">
        <f t="shared" si="6"/>
        <v>0</v>
      </c>
      <c r="U35">
        <f t="shared" si="7"/>
        <v>0</v>
      </c>
      <c r="V35">
        <f t="shared" si="8"/>
        <v>0</v>
      </c>
      <c r="W35">
        <f t="shared" si="9"/>
        <v>0</v>
      </c>
      <c r="X35">
        <f t="shared" si="10"/>
        <v>0</v>
      </c>
      <c r="Y35">
        <f t="shared" si="11"/>
        <v>190</v>
      </c>
    </row>
    <row r="36" spans="1:25" x14ac:dyDescent="0.25">
      <c r="A36" s="45" t="s">
        <v>17</v>
      </c>
      <c r="B36" s="12">
        <v>590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>
        <f t="shared" si="0"/>
        <v>0</v>
      </c>
      <c r="O36">
        <f t="shared" si="1"/>
        <v>0</v>
      </c>
      <c r="P36">
        <f t="shared" si="2"/>
        <v>0</v>
      </c>
      <c r="Q36">
        <f t="shared" si="3"/>
        <v>0</v>
      </c>
      <c r="R36">
        <f t="shared" si="4"/>
        <v>0</v>
      </c>
      <c r="S36">
        <f t="shared" si="5"/>
        <v>0</v>
      </c>
      <c r="T36">
        <f t="shared" si="6"/>
        <v>0</v>
      </c>
      <c r="U36">
        <f t="shared" si="7"/>
        <v>0</v>
      </c>
      <c r="V36">
        <f t="shared" si="8"/>
        <v>0</v>
      </c>
      <c r="W36">
        <f t="shared" si="9"/>
        <v>0</v>
      </c>
      <c r="X36">
        <f t="shared" si="10"/>
        <v>0</v>
      </c>
      <c r="Y36">
        <f t="shared" si="11"/>
        <v>0</v>
      </c>
    </row>
    <row r="37" spans="1:25" x14ac:dyDescent="0.25">
      <c r="A37" s="45" t="s">
        <v>72</v>
      </c>
      <c r="B37" s="12">
        <v>450</v>
      </c>
      <c r="C37" s="37"/>
      <c r="D37" s="37"/>
      <c r="E37" s="37">
        <v>1</v>
      </c>
      <c r="F37" s="37"/>
      <c r="G37" s="37"/>
      <c r="H37" s="37"/>
      <c r="I37" s="37"/>
      <c r="J37" s="37"/>
      <c r="K37" s="37"/>
      <c r="L37" s="37"/>
      <c r="M37" s="37"/>
      <c r="N37">
        <f t="shared" si="0"/>
        <v>0</v>
      </c>
      <c r="O37">
        <f t="shared" si="1"/>
        <v>0</v>
      </c>
      <c r="P37">
        <f t="shared" si="2"/>
        <v>450</v>
      </c>
      <c r="Q37">
        <f t="shared" si="3"/>
        <v>0</v>
      </c>
      <c r="R37">
        <f t="shared" si="4"/>
        <v>0</v>
      </c>
      <c r="S37">
        <f t="shared" si="5"/>
        <v>0</v>
      </c>
      <c r="T37">
        <f t="shared" si="6"/>
        <v>0</v>
      </c>
      <c r="U37">
        <f t="shared" si="7"/>
        <v>0</v>
      </c>
      <c r="V37">
        <f t="shared" si="8"/>
        <v>0</v>
      </c>
      <c r="W37">
        <f t="shared" si="9"/>
        <v>0</v>
      </c>
      <c r="X37">
        <f t="shared" si="10"/>
        <v>0</v>
      </c>
      <c r="Y37">
        <f t="shared" si="11"/>
        <v>450</v>
      </c>
    </row>
    <row r="38" spans="1:25" x14ac:dyDescent="0.25">
      <c r="A38" s="45" t="s">
        <v>18</v>
      </c>
      <c r="B38" s="12">
        <v>450</v>
      </c>
      <c r="C38" s="37"/>
      <c r="D38" s="37"/>
      <c r="E38" s="37"/>
      <c r="F38" s="37">
        <v>1</v>
      </c>
      <c r="G38" s="37"/>
      <c r="H38" s="37"/>
      <c r="I38" s="37"/>
      <c r="J38" s="37"/>
      <c r="K38" s="37"/>
      <c r="L38" s="37"/>
      <c r="M38" s="37"/>
      <c r="N38">
        <f t="shared" si="0"/>
        <v>0</v>
      </c>
      <c r="O38">
        <f t="shared" si="1"/>
        <v>0</v>
      </c>
      <c r="P38">
        <f t="shared" si="2"/>
        <v>0</v>
      </c>
      <c r="Q38">
        <f t="shared" si="3"/>
        <v>450</v>
      </c>
      <c r="R38">
        <f t="shared" si="4"/>
        <v>0</v>
      </c>
      <c r="S38">
        <f t="shared" si="5"/>
        <v>0</v>
      </c>
      <c r="T38">
        <f t="shared" si="6"/>
        <v>0</v>
      </c>
      <c r="U38">
        <f t="shared" si="7"/>
        <v>0</v>
      </c>
      <c r="V38">
        <f t="shared" si="8"/>
        <v>0</v>
      </c>
      <c r="W38">
        <f t="shared" si="9"/>
        <v>0</v>
      </c>
      <c r="X38">
        <f t="shared" si="10"/>
        <v>0</v>
      </c>
      <c r="Y38">
        <f t="shared" si="11"/>
        <v>450</v>
      </c>
    </row>
    <row r="39" spans="1:25" x14ac:dyDescent="0.25">
      <c r="A39" s="45" t="s">
        <v>19</v>
      </c>
      <c r="B39" s="12">
        <v>380</v>
      </c>
      <c r="C39" s="37"/>
      <c r="D39" s="37"/>
      <c r="E39" s="37"/>
      <c r="F39" s="37">
        <v>1</v>
      </c>
      <c r="G39" s="37"/>
      <c r="H39" s="37"/>
      <c r="I39" s="37"/>
      <c r="J39" s="37"/>
      <c r="K39" s="37"/>
      <c r="L39" s="37"/>
      <c r="M39" s="37"/>
      <c r="N39">
        <f t="shared" si="0"/>
        <v>0</v>
      </c>
      <c r="O39">
        <f t="shared" si="1"/>
        <v>0</v>
      </c>
      <c r="P39">
        <f t="shared" si="2"/>
        <v>0</v>
      </c>
      <c r="Q39">
        <f t="shared" si="3"/>
        <v>380</v>
      </c>
      <c r="R39">
        <f t="shared" si="4"/>
        <v>0</v>
      </c>
      <c r="S39">
        <f t="shared" si="5"/>
        <v>0</v>
      </c>
      <c r="T39">
        <f t="shared" si="6"/>
        <v>0</v>
      </c>
      <c r="U39">
        <f t="shared" si="7"/>
        <v>0</v>
      </c>
      <c r="V39">
        <f t="shared" si="8"/>
        <v>0</v>
      </c>
      <c r="W39">
        <f t="shared" si="9"/>
        <v>0</v>
      </c>
      <c r="X39">
        <f t="shared" si="10"/>
        <v>0</v>
      </c>
      <c r="Y39">
        <f t="shared" si="11"/>
        <v>380</v>
      </c>
    </row>
    <row r="40" spans="1:25" x14ac:dyDescent="0.25">
      <c r="A40" s="45" t="s">
        <v>20</v>
      </c>
      <c r="B40" s="12">
        <v>280</v>
      </c>
      <c r="C40" s="37"/>
      <c r="D40" s="37"/>
      <c r="E40" s="37"/>
      <c r="F40" s="37">
        <v>1</v>
      </c>
      <c r="G40" s="37"/>
      <c r="H40" s="37"/>
      <c r="I40" s="37"/>
      <c r="J40" s="37"/>
      <c r="K40" s="37"/>
      <c r="L40" s="37"/>
      <c r="M40" s="37"/>
      <c r="N40">
        <f t="shared" si="0"/>
        <v>0</v>
      </c>
      <c r="O40">
        <f t="shared" si="1"/>
        <v>0</v>
      </c>
      <c r="P40">
        <f t="shared" si="2"/>
        <v>0</v>
      </c>
      <c r="Q40">
        <f t="shared" si="3"/>
        <v>280</v>
      </c>
      <c r="R40">
        <f t="shared" si="4"/>
        <v>0</v>
      </c>
      <c r="S40">
        <f t="shared" si="5"/>
        <v>0</v>
      </c>
      <c r="T40">
        <f t="shared" si="6"/>
        <v>0</v>
      </c>
      <c r="U40">
        <f t="shared" si="7"/>
        <v>0</v>
      </c>
      <c r="V40">
        <f t="shared" si="8"/>
        <v>0</v>
      </c>
      <c r="W40">
        <f t="shared" si="9"/>
        <v>0</v>
      </c>
      <c r="X40">
        <f t="shared" si="10"/>
        <v>0</v>
      </c>
      <c r="Y40">
        <f t="shared" si="11"/>
        <v>280</v>
      </c>
    </row>
    <row r="41" spans="1:25" x14ac:dyDescent="0.25">
      <c r="A41" s="45" t="s">
        <v>27</v>
      </c>
      <c r="B41" s="12">
        <v>240</v>
      </c>
      <c r="C41" s="37"/>
      <c r="D41" s="37"/>
      <c r="E41" s="37"/>
      <c r="F41" s="37">
        <v>1</v>
      </c>
      <c r="G41" s="37"/>
      <c r="H41" s="37"/>
      <c r="I41" s="37"/>
      <c r="J41" s="37"/>
      <c r="K41" s="37"/>
      <c r="L41" s="37"/>
      <c r="M41" s="37"/>
      <c r="N41">
        <f t="shared" si="0"/>
        <v>0</v>
      </c>
      <c r="O41">
        <f t="shared" si="1"/>
        <v>0</v>
      </c>
      <c r="P41">
        <f t="shared" si="2"/>
        <v>0</v>
      </c>
      <c r="Q41">
        <f t="shared" si="3"/>
        <v>240</v>
      </c>
      <c r="R41">
        <f t="shared" si="4"/>
        <v>0</v>
      </c>
      <c r="S41">
        <f t="shared" si="5"/>
        <v>0</v>
      </c>
      <c r="T41">
        <f t="shared" si="6"/>
        <v>0</v>
      </c>
      <c r="U41">
        <f t="shared" si="7"/>
        <v>0</v>
      </c>
      <c r="V41">
        <f t="shared" si="8"/>
        <v>0</v>
      </c>
      <c r="W41">
        <f t="shared" si="9"/>
        <v>0</v>
      </c>
      <c r="X41">
        <f t="shared" si="10"/>
        <v>0</v>
      </c>
      <c r="Y41">
        <f t="shared" si="11"/>
        <v>240</v>
      </c>
    </row>
    <row r="42" spans="1:25" x14ac:dyDescent="0.25">
      <c r="A42" s="45" t="s">
        <v>28</v>
      </c>
      <c r="B42" s="12">
        <v>240</v>
      </c>
      <c r="C42" s="37"/>
      <c r="D42" s="37"/>
      <c r="E42" s="37"/>
      <c r="F42" s="37">
        <v>1</v>
      </c>
      <c r="G42" s="37"/>
      <c r="H42" s="37"/>
      <c r="I42" s="37"/>
      <c r="J42" s="37"/>
      <c r="K42" s="37"/>
      <c r="L42" s="37"/>
      <c r="M42" s="37"/>
      <c r="N42">
        <f t="shared" si="0"/>
        <v>0</v>
      </c>
      <c r="O42">
        <f t="shared" si="1"/>
        <v>0</v>
      </c>
      <c r="P42">
        <f t="shared" si="2"/>
        <v>0</v>
      </c>
      <c r="Q42">
        <f t="shared" si="3"/>
        <v>240</v>
      </c>
      <c r="R42">
        <f t="shared" si="4"/>
        <v>0</v>
      </c>
      <c r="S42">
        <f t="shared" si="5"/>
        <v>0</v>
      </c>
      <c r="T42">
        <f t="shared" si="6"/>
        <v>0</v>
      </c>
      <c r="U42">
        <f t="shared" si="7"/>
        <v>0</v>
      </c>
      <c r="V42">
        <f t="shared" si="8"/>
        <v>0</v>
      </c>
      <c r="W42">
        <f t="shared" si="9"/>
        <v>0</v>
      </c>
      <c r="X42">
        <f t="shared" si="10"/>
        <v>0</v>
      </c>
      <c r="Y42">
        <f t="shared" si="11"/>
        <v>240</v>
      </c>
    </row>
    <row r="43" spans="1:25" x14ac:dyDescent="0.25">
      <c r="A43" s="45" t="s">
        <v>34</v>
      </c>
      <c r="B43" s="12">
        <v>1030</v>
      </c>
      <c r="C43" s="37"/>
      <c r="D43" s="37">
        <v>1</v>
      </c>
      <c r="E43" s="37"/>
      <c r="F43" s="37"/>
      <c r="G43" s="37"/>
      <c r="H43" s="37"/>
      <c r="I43" s="37"/>
      <c r="J43" s="37"/>
      <c r="K43" s="37"/>
      <c r="L43" s="37"/>
      <c r="M43" s="37"/>
      <c r="N43">
        <f t="shared" si="0"/>
        <v>0</v>
      </c>
      <c r="O43">
        <f t="shared" si="1"/>
        <v>1030</v>
      </c>
      <c r="P43">
        <f t="shared" si="2"/>
        <v>0</v>
      </c>
      <c r="Q43">
        <f t="shared" si="3"/>
        <v>0</v>
      </c>
      <c r="R43">
        <f t="shared" si="4"/>
        <v>0</v>
      </c>
      <c r="S43">
        <f t="shared" si="5"/>
        <v>0</v>
      </c>
      <c r="T43">
        <f t="shared" si="6"/>
        <v>0</v>
      </c>
      <c r="U43">
        <f t="shared" si="7"/>
        <v>0</v>
      </c>
      <c r="V43">
        <f t="shared" si="8"/>
        <v>0</v>
      </c>
      <c r="W43">
        <f t="shared" si="9"/>
        <v>0</v>
      </c>
      <c r="X43">
        <f t="shared" si="10"/>
        <v>0</v>
      </c>
      <c r="Y43">
        <f t="shared" si="11"/>
        <v>1030</v>
      </c>
    </row>
    <row r="44" spans="1:25" x14ac:dyDescent="0.25">
      <c r="A44" s="45" t="s">
        <v>35</v>
      </c>
      <c r="B44" s="12">
        <v>640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>
        <f t="shared" si="0"/>
        <v>0</v>
      </c>
      <c r="O44">
        <f t="shared" si="1"/>
        <v>0</v>
      </c>
      <c r="P44">
        <f t="shared" si="2"/>
        <v>0</v>
      </c>
      <c r="Q44">
        <f t="shared" si="3"/>
        <v>0</v>
      </c>
      <c r="R44">
        <f t="shared" si="4"/>
        <v>0</v>
      </c>
      <c r="S44">
        <f t="shared" si="5"/>
        <v>0</v>
      </c>
      <c r="T44">
        <f t="shared" si="6"/>
        <v>0</v>
      </c>
      <c r="U44">
        <f t="shared" si="7"/>
        <v>0</v>
      </c>
      <c r="V44">
        <f t="shared" si="8"/>
        <v>0</v>
      </c>
      <c r="W44">
        <f t="shared" si="9"/>
        <v>0</v>
      </c>
      <c r="X44">
        <f t="shared" si="10"/>
        <v>0</v>
      </c>
      <c r="Y44">
        <f t="shared" si="11"/>
        <v>0</v>
      </c>
    </row>
    <row r="45" spans="1:25" x14ac:dyDescent="0.25">
      <c r="A45" s="45" t="s">
        <v>78</v>
      </c>
      <c r="B45" s="12">
        <v>270</v>
      </c>
      <c r="C45" s="37"/>
      <c r="D45" s="37"/>
      <c r="E45" s="37"/>
      <c r="F45" s="37">
        <v>1</v>
      </c>
      <c r="G45" s="37"/>
      <c r="H45" s="37"/>
      <c r="I45" s="37"/>
      <c r="J45" s="37"/>
      <c r="K45" s="37"/>
      <c r="L45" s="37"/>
      <c r="M45" s="37"/>
      <c r="N45">
        <f t="shared" si="0"/>
        <v>0</v>
      </c>
      <c r="O45">
        <f t="shared" si="1"/>
        <v>0</v>
      </c>
      <c r="P45">
        <f t="shared" si="2"/>
        <v>0</v>
      </c>
      <c r="Q45">
        <f t="shared" si="3"/>
        <v>270</v>
      </c>
      <c r="R45">
        <f t="shared" si="4"/>
        <v>0</v>
      </c>
      <c r="S45">
        <f t="shared" si="5"/>
        <v>0</v>
      </c>
      <c r="T45">
        <f t="shared" si="6"/>
        <v>0</v>
      </c>
      <c r="U45">
        <f t="shared" si="7"/>
        <v>0</v>
      </c>
      <c r="V45">
        <f t="shared" si="8"/>
        <v>0</v>
      </c>
      <c r="W45">
        <f t="shared" si="9"/>
        <v>0</v>
      </c>
      <c r="X45">
        <f t="shared" si="10"/>
        <v>0</v>
      </c>
      <c r="Y45">
        <f t="shared" si="11"/>
        <v>270</v>
      </c>
    </row>
    <row r="46" spans="1:25" x14ac:dyDescent="0.25">
      <c r="A46" s="45" t="s">
        <v>15</v>
      </c>
      <c r="B46" s="12">
        <v>100</v>
      </c>
      <c r="C46" s="37"/>
      <c r="D46" s="37"/>
      <c r="E46" s="37">
        <v>1</v>
      </c>
      <c r="F46" s="37"/>
      <c r="G46" s="37"/>
      <c r="H46" s="37"/>
      <c r="I46" s="37"/>
      <c r="J46" s="37"/>
      <c r="K46" s="37"/>
      <c r="L46" s="37"/>
      <c r="M46" s="37"/>
      <c r="N46">
        <f t="shared" si="0"/>
        <v>0</v>
      </c>
      <c r="O46">
        <f t="shared" si="1"/>
        <v>0</v>
      </c>
      <c r="P46">
        <f t="shared" si="2"/>
        <v>100</v>
      </c>
      <c r="Q46">
        <f t="shared" si="3"/>
        <v>0</v>
      </c>
      <c r="R46">
        <f t="shared" si="4"/>
        <v>0</v>
      </c>
      <c r="S46">
        <f t="shared" si="5"/>
        <v>0</v>
      </c>
      <c r="T46">
        <f t="shared" si="6"/>
        <v>0</v>
      </c>
      <c r="U46">
        <f t="shared" si="7"/>
        <v>0</v>
      </c>
      <c r="V46">
        <f t="shared" si="8"/>
        <v>0</v>
      </c>
      <c r="W46">
        <f t="shared" si="9"/>
        <v>0</v>
      </c>
      <c r="X46">
        <f t="shared" si="10"/>
        <v>0</v>
      </c>
      <c r="Y46">
        <f t="shared" si="11"/>
        <v>100</v>
      </c>
    </row>
    <row r="47" spans="1:25" x14ac:dyDescent="0.25">
      <c r="A47" s="45" t="s">
        <v>31</v>
      </c>
      <c r="B47" s="12">
        <v>200</v>
      </c>
      <c r="C47" s="37"/>
      <c r="D47" s="37"/>
      <c r="E47" s="37"/>
      <c r="F47" s="37">
        <v>1</v>
      </c>
      <c r="G47" s="37"/>
      <c r="H47" s="37"/>
      <c r="I47" s="37"/>
      <c r="J47" s="37"/>
      <c r="K47" s="37"/>
      <c r="L47" s="37"/>
      <c r="M47" s="37"/>
      <c r="N47">
        <f t="shared" si="0"/>
        <v>0</v>
      </c>
      <c r="O47">
        <f t="shared" si="1"/>
        <v>0</v>
      </c>
      <c r="P47">
        <f t="shared" si="2"/>
        <v>0</v>
      </c>
      <c r="Q47">
        <f t="shared" si="3"/>
        <v>200</v>
      </c>
      <c r="R47">
        <f t="shared" si="4"/>
        <v>0</v>
      </c>
      <c r="S47">
        <f t="shared" si="5"/>
        <v>0</v>
      </c>
      <c r="T47">
        <f t="shared" si="6"/>
        <v>0</v>
      </c>
      <c r="U47">
        <f t="shared" si="7"/>
        <v>0</v>
      </c>
      <c r="V47">
        <f t="shared" si="8"/>
        <v>0</v>
      </c>
      <c r="W47">
        <f t="shared" si="9"/>
        <v>0</v>
      </c>
      <c r="X47">
        <f t="shared" si="10"/>
        <v>0</v>
      </c>
      <c r="Y47">
        <f t="shared" si="11"/>
        <v>200</v>
      </c>
    </row>
    <row r="48" spans="1:25" x14ac:dyDescent="0.25">
      <c r="A48" s="45" t="s">
        <v>57</v>
      </c>
      <c r="B48" s="12">
        <v>350</v>
      </c>
      <c r="C48" s="37"/>
      <c r="D48" s="37"/>
      <c r="E48" s="37">
        <v>1</v>
      </c>
      <c r="F48" s="37"/>
      <c r="G48" s="37"/>
      <c r="H48" s="37"/>
      <c r="I48" s="37"/>
      <c r="J48" s="37"/>
      <c r="K48" s="37"/>
      <c r="L48" s="37"/>
      <c r="M48" s="37"/>
      <c r="N48">
        <f t="shared" si="0"/>
        <v>0</v>
      </c>
      <c r="O48">
        <f t="shared" si="1"/>
        <v>0</v>
      </c>
      <c r="P48">
        <f t="shared" si="2"/>
        <v>350</v>
      </c>
      <c r="Q48">
        <f t="shared" si="3"/>
        <v>0</v>
      </c>
      <c r="R48">
        <f t="shared" si="4"/>
        <v>0</v>
      </c>
      <c r="S48">
        <f t="shared" si="5"/>
        <v>0</v>
      </c>
      <c r="T48">
        <f t="shared" si="6"/>
        <v>0</v>
      </c>
      <c r="U48">
        <f t="shared" si="7"/>
        <v>0</v>
      </c>
      <c r="V48">
        <f t="shared" si="8"/>
        <v>0</v>
      </c>
      <c r="W48">
        <f t="shared" si="9"/>
        <v>0</v>
      </c>
      <c r="X48">
        <f t="shared" si="10"/>
        <v>0</v>
      </c>
      <c r="Y48">
        <f t="shared" si="11"/>
        <v>350</v>
      </c>
    </row>
    <row r="49" spans="1:25" x14ac:dyDescent="0.25">
      <c r="A49" s="45" t="s">
        <v>36</v>
      </c>
      <c r="B49" s="12">
        <v>600</v>
      </c>
      <c r="C49" s="37"/>
      <c r="D49" s="37"/>
      <c r="E49" s="37"/>
      <c r="F49" s="37">
        <v>1</v>
      </c>
      <c r="G49" s="37"/>
      <c r="H49" s="37"/>
      <c r="I49" s="37"/>
      <c r="J49" s="37"/>
      <c r="K49" s="37"/>
      <c r="L49" s="37"/>
      <c r="M49" s="37"/>
      <c r="N49">
        <f t="shared" si="0"/>
        <v>0</v>
      </c>
      <c r="O49">
        <f t="shared" si="1"/>
        <v>0</v>
      </c>
      <c r="P49">
        <f t="shared" si="2"/>
        <v>0</v>
      </c>
      <c r="Q49">
        <f t="shared" si="3"/>
        <v>600</v>
      </c>
      <c r="R49">
        <f t="shared" si="4"/>
        <v>0</v>
      </c>
      <c r="S49">
        <f t="shared" si="5"/>
        <v>0</v>
      </c>
      <c r="T49">
        <f t="shared" si="6"/>
        <v>0</v>
      </c>
      <c r="U49">
        <f t="shared" si="7"/>
        <v>0</v>
      </c>
      <c r="V49">
        <f t="shared" si="8"/>
        <v>0</v>
      </c>
      <c r="W49">
        <f t="shared" si="9"/>
        <v>0</v>
      </c>
      <c r="X49">
        <f t="shared" si="10"/>
        <v>0</v>
      </c>
      <c r="Y49">
        <f t="shared" si="11"/>
        <v>600</v>
      </c>
    </row>
    <row r="50" spans="1:25" x14ac:dyDescent="0.25">
      <c r="A50" s="45" t="s">
        <v>81</v>
      </c>
      <c r="B50" s="12">
        <v>130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>
        <f t="shared" si="0"/>
        <v>0</v>
      </c>
      <c r="O50">
        <f t="shared" si="1"/>
        <v>0</v>
      </c>
      <c r="P50">
        <f t="shared" si="2"/>
        <v>0</v>
      </c>
      <c r="Q50">
        <f t="shared" si="3"/>
        <v>0</v>
      </c>
      <c r="R50">
        <f t="shared" si="4"/>
        <v>0</v>
      </c>
      <c r="S50">
        <f t="shared" si="5"/>
        <v>0</v>
      </c>
      <c r="T50">
        <f t="shared" si="6"/>
        <v>0</v>
      </c>
      <c r="U50">
        <f t="shared" si="7"/>
        <v>0</v>
      </c>
      <c r="V50">
        <f t="shared" si="8"/>
        <v>0</v>
      </c>
      <c r="W50">
        <f t="shared" si="9"/>
        <v>0</v>
      </c>
      <c r="X50">
        <f t="shared" si="10"/>
        <v>0</v>
      </c>
      <c r="Y50">
        <f t="shared" si="11"/>
        <v>0</v>
      </c>
    </row>
    <row r="51" spans="1:25" x14ac:dyDescent="0.25">
      <c r="A51" s="45" t="s">
        <v>74</v>
      </c>
      <c r="B51" s="12">
        <v>150</v>
      </c>
      <c r="C51" s="37"/>
      <c r="D51" s="37"/>
      <c r="E51" s="37"/>
      <c r="F51" s="37">
        <v>1</v>
      </c>
      <c r="G51" s="37"/>
      <c r="H51" s="37"/>
      <c r="I51" s="37"/>
      <c r="J51" s="37"/>
      <c r="K51" s="37"/>
      <c r="L51" s="37"/>
      <c r="M51" s="37"/>
      <c r="N51">
        <f t="shared" si="0"/>
        <v>0</v>
      </c>
      <c r="O51">
        <f t="shared" si="1"/>
        <v>0</v>
      </c>
      <c r="P51">
        <f t="shared" si="2"/>
        <v>0</v>
      </c>
      <c r="Q51">
        <f t="shared" si="3"/>
        <v>150</v>
      </c>
      <c r="R51">
        <f t="shared" si="4"/>
        <v>0</v>
      </c>
      <c r="S51">
        <f t="shared" si="5"/>
        <v>0</v>
      </c>
      <c r="T51">
        <f t="shared" si="6"/>
        <v>0</v>
      </c>
      <c r="U51">
        <f t="shared" si="7"/>
        <v>0</v>
      </c>
      <c r="V51">
        <f t="shared" si="8"/>
        <v>0</v>
      </c>
      <c r="W51">
        <f t="shared" si="9"/>
        <v>0</v>
      </c>
      <c r="X51">
        <f t="shared" si="10"/>
        <v>0</v>
      </c>
      <c r="Y51">
        <f t="shared" si="11"/>
        <v>150</v>
      </c>
    </row>
    <row r="52" spans="1:25" x14ac:dyDescent="0.25">
      <c r="A52" s="45" t="s">
        <v>73</v>
      </c>
      <c r="B52" s="12">
        <v>90</v>
      </c>
      <c r="C52" s="37"/>
      <c r="D52" s="37"/>
      <c r="E52" s="37"/>
      <c r="F52" s="37">
        <v>1</v>
      </c>
      <c r="G52" s="37"/>
      <c r="H52" s="37"/>
      <c r="I52" s="37"/>
      <c r="J52" s="37"/>
      <c r="K52" s="37"/>
      <c r="L52" s="37"/>
      <c r="M52" s="37"/>
      <c r="N52">
        <f t="shared" si="0"/>
        <v>0</v>
      </c>
      <c r="O52">
        <f t="shared" si="1"/>
        <v>0</v>
      </c>
      <c r="P52">
        <f t="shared" si="2"/>
        <v>0</v>
      </c>
      <c r="Q52">
        <f t="shared" si="3"/>
        <v>90</v>
      </c>
      <c r="R52">
        <f t="shared" si="4"/>
        <v>0</v>
      </c>
      <c r="S52">
        <f t="shared" si="5"/>
        <v>0</v>
      </c>
      <c r="T52">
        <f t="shared" si="6"/>
        <v>0</v>
      </c>
      <c r="U52">
        <f t="shared" si="7"/>
        <v>0</v>
      </c>
      <c r="V52">
        <f t="shared" si="8"/>
        <v>0</v>
      </c>
      <c r="W52">
        <f t="shared" si="9"/>
        <v>0</v>
      </c>
      <c r="X52">
        <f t="shared" si="10"/>
        <v>0</v>
      </c>
      <c r="Y52">
        <f t="shared" si="11"/>
        <v>90</v>
      </c>
    </row>
    <row r="53" spans="1:25" x14ac:dyDescent="0.25">
      <c r="A53" s="45" t="s">
        <v>21</v>
      </c>
      <c r="B53" s="12">
        <v>500</v>
      </c>
      <c r="C53" s="37"/>
      <c r="D53" s="37"/>
      <c r="E53" s="37"/>
      <c r="F53" s="37">
        <v>1</v>
      </c>
      <c r="G53" s="37"/>
      <c r="H53" s="37"/>
      <c r="I53" s="37"/>
      <c r="J53" s="37"/>
      <c r="K53" s="37"/>
      <c r="L53" s="37"/>
      <c r="M53" s="37"/>
      <c r="N53">
        <f t="shared" si="0"/>
        <v>0</v>
      </c>
      <c r="O53">
        <f t="shared" si="1"/>
        <v>0</v>
      </c>
      <c r="P53">
        <f t="shared" si="2"/>
        <v>0</v>
      </c>
      <c r="Q53">
        <f t="shared" si="3"/>
        <v>500</v>
      </c>
      <c r="R53">
        <f t="shared" si="4"/>
        <v>0</v>
      </c>
      <c r="S53">
        <f t="shared" si="5"/>
        <v>0</v>
      </c>
      <c r="T53">
        <f t="shared" si="6"/>
        <v>0</v>
      </c>
      <c r="U53">
        <f t="shared" si="7"/>
        <v>0</v>
      </c>
      <c r="V53">
        <f t="shared" si="8"/>
        <v>0</v>
      </c>
      <c r="W53">
        <f t="shared" si="9"/>
        <v>0</v>
      </c>
      <c r="X53">
        <f t="shared" si="10"/>
        <v>0</v>
      </c>
      <c r="Y53">
        <f t="shared" si="11"/>
        <v>500</v>
      </c>
    </row>
    <row r="54" spans="1:25" x14ac:dyDescent="0.25">
      <c r="A54" s="45" t="s">
        <v>29</v>
      </c>
      <c r="B54" s="12">
        <v>250</v>
      </c>
      <c r="C54" s="37"/>
      <c r="D54" s="37"/>
      <c r="E54" s="37"/>
      <c r="F54" s="37">
        <v>1</v>
      </c>
      <c r="G54" s="37"/>
      <c r="H54" s="37"/>
      <c r="I54" s="37"/>
      <c r="J54" s="37"/>
      <c r="K54" s="37"/>
      <c r="L54" s="37"/>
      <c r="M54" s="37"/>
      <c r="N54">
        <f t="shared" si="0"/>
        <v>0</v>
      </c>
      <c r="O54">
        <f t="shared" si="1"/>
        <v>0</v>
      </c>
      <c r="P54">
        <f t="shared" si="2"/>
        <v>0</v>
      </c>
      <c r="Q54">
        <f t="shared" si="3"/>
        <v>250</v>
      </c>
      <c r="R54">
        <f t="shared" si="4"/>
        <v>0</v>
      </c>
      <c r="S54">
        <f t="shared" si="5"/>
        <v>0</v>
      </c>
      <c r="T54">
        <f t="shared" si="6"/>
        <v>0</v>
      </c>
      <c r="U54">
        <f t="shared" si="7"/>
        <v>0</v>
      </c>
      <c r="V54">
        <f t="shared" si="8"/>
        <v>0</v>
      </c>
      <c r="W54">
        <f t="shared" si="9"/>
        <v>0</v>
      </c>
      <c r="X54">
        <f t="shared" si="10"/>
        <v>0</v>
      </c>
      <c r="Y54">
        <f t="shared" si="11"/>
        <v>250</v>
      </c>
    </row>
    <row r="55" spans="1:25" x14ac:dyDescent="0.25">
      <c r="A55" s="45" t="s">
        <v>59</v>
      </c>
      <c r="B55" s="12">
        <v>500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>
        <f t="shared" si="0"/>
        <v>0</v>
      </c>
      <c r="O55">
        <f t="shared" si="1"/>
        <v>0</v>
      </c>
      <c r="P55">
        <f t="shared" si="2"/>
        <v>0</v>
      </c>
      <c r="Q55">
        <f t="shared" si="3"/>
        <v>0</v>
      </c>
      <c r="R55">
        <f t="shared" si="4"/>
        <v>0</v>
      </c>
      <c r="S55">
        <f t="shared" si="5"/>
        <v>0</v>
      </c>
      <c r="T55">
        <f t="shared" si="6"/>
        <v>0</v>
      </c>
      <c r="U55">
        <f t="shared" si="7"/>
        <v>0</v>
      </c>
      <c r="V55">
        <f t="shared" si="8"/>
        <v>0</v>
      </c>
      <c r="W55">
        <f t="shared" si="9"/>
        <v>0</v>
      </c>
      <c r="X55">
        <f t="shared" si="10"/>
        <v>0</v>
      </c>
      <c r="Y55">
        <f t="shared" si="11"/>
        <v>0</v>
      </c>
    </row>
    <row r="56" spans="1:25" x14ac:dyDescent="0.25">
      <c r="A56" s="45" t="s">
        <v>58</v>
      </c>
      <c r="B56" s="12">
        <v>330</v>
      </c>
      <c r="C56" s="37"/>
      <c r="D56" s="37"/>
      <c r="E56" s="37">
        <v>1</v>
      </c>
      <c r="F56" s="37"/>
      <c r="G56" s="37"/>
      <c r="H56" s="37"/>
      <c r="I56" s="37"/>
      <c r="J56" s="37"/>
      <c r="K56" s="37"/>
      <c r="L56" s="37"/>
      <c r="M56" s="37"/>
      <c r="N56">
        <f t="shared" si="0"/>
        <v>0</v>
      </c>
      <c r="O56">
        <f t="shared" si="1"/>
        <v>0</v>
      </c>
      <c r="P56">
        <f t="shared" si="2"/>
        <v>330</v>
      </c>
      <c r="Q56">
        <f t="shared" si="3"/>
        <v>0</v>
      </c>
      <c r="R56">
        <f t="shared" si="4"/>
        <v>0</v>
      </c>
      <c r="S56">
        <f t="shared" si="5"/>
        <v>0</v>
      </c>
      <c r="T56">
        <f t="shared" si="6"/>
        <v>0</v>
      </c>
      <c r="U56">
        <f t="shared" si="7"/>
        <v>0</v>
      </c>
      <c r="V56">
        <f t="shared" si="8"/>
        <v>0</v>
      </c>
      <c r="W56">
        <f t="shared" si="9"/>
        <v>0</v>
      </c>
      <c r="X56">
        <f t="shared" si="10"/>
        <v>0</v>
      </c>
      <c r="Y56">
        <f t="shared" si="11"/>
        <v>330</v>
      </c>
    </row>
    <row r="57" spans="1:25" x14ac:dyDescent="0.25">
      <c r="A57" s="45" t="s">
        <v>92</v>
      </c>
      <c r="B57" s="12">
        <v>590</v>
      </c>
      <c r="C57" s="37"/>
      <c r="D57" s="37"/>
      <c r="E57" s="37">
        <v>1</v>
      </c>
      <c r="F57" s="37"/>
      <c r="G57" s="37"/>
      <c r="H57" s="37"/>
      <c r="I57" s="37"/>
      <c r="J57" s="37"/>
      <c r="K57" s="37"/>
      <c r="L57" s="37"/>
      <c r="M57" s="37"/>
      <c r="N57">
        <f t="shared" si="0"/>
        <v>0</v>
      </c>
      <c r="O57">
        <f t="shared" si="1"/>
        <v>0</v>
      </c>
      <c r="P57">
        <f t="shared" si="2"/>
        <v>590</v>
      </c>
      <c r="Q57">
        <f t="shared" si="3"/>
        <v>0</v>
      </c>
      <c r="R57">
        <f t="shared" si="4"/>
        <v>0</v>
      </c>
      <c r="S57">
        <f t="shared" si="5"/>
        <v>0</v>
      </c>
      <c r="T57">
        <f t="shared" si="6"/>
        <v>0</v>
      </c>
      <c r="U57">
        <f t="shared" si="7"/>
        <v>0</v>
      </c>
      <c r="V57">
        <f t="shared" si="8"/>
        <v>0</v>
      </c>
      <c r="W57">
        <f t="shared" si="9"/>
        <v>0</v>
      </c>
      <c r="X57">
        <f t="shared" si="10"/>
        <v>0</v>
      </c>
      <c r="Y57">
        <f t="shared" si="11"/>
        <v>590</v>
      </c>
    </row>
    <row r="58" spans="1:25" x14ac:dyDescent="0.25">
      <c r="A58" s="45" t="s">
        <v>146</v>
      </c>
      <c r="B58" s="12">
        <v>290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>
        <f t="shared" si="0"/>
        <v>0</v>
      </c>
      <c r="O58">
        <f t="shared" si="1"/>
        <v>0</v>
      </c>
      <c r="P58">
        <f t="shared" si="2"/>
        <v>0</v>
      </c>
      <c r="Q58">
        <f t="shared" si="3"/>
        <v>0</v>
      </c>
      <c r="R58">
        <f t="shared" si="4"/>
        <v>0</v>
      </c>
      <c r="S58">
        <f t="shared" si="5"/>
        <v>0</v>
      </c>
      <c r="T58">
        <f t="shared" si="6"/>
        <v>0</v>
      </c>
      <c r="U58">
        <f t="shared" si="7"/>
        <v>0</v>
      </c>
      <c r="V58">
        <f t="shared" si="8"/>
        <v>0</v>
      </c>
      <c r="W58">
        <f t="shared" si="9"/>
        <v>0</v>
      </c>
      <c r="X58">
        <f t="shared" si="10"/>
        <v>0</v>
      </c>
      <c r="Y58">
        <f t="shared" si="11"/>
        <v>0</v>
      </c>
    </row>
    <row r="59" spans="1:25" x14ac:dyDescent="0.25">
      <c r="A59" s="45" t="s">
        <v>62</v>
      </c>
      <c r="B59" s="12">
        <v>30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>
        <f t="shared" si="0"/>
        <v>0</v>
      </c>
      <c r="O59">
        <f t="shared" si="1"/>
        <v>0</v>
      </c>
      <c r="P59">
        <f t="shared" si="2"/>
        <v>0</v>
      </c>
      <c r="Q59">
        <f t="shared" si="3"/>
        <v>0</v>
      </c>
      <c r="R59">
        <f t="shared" si="4"/>
        <v>0</v>
      </c>
      <c r="S59">
        <f t="shared" si="5"/>
        <v>0</v>
      </c>
      <c r="T59">
        <f t="shared" si="6"/>
        <v>0</v>
      </c>
      <c r="U59">
        <f t="shared" si="7"/>
        <v>0</v>
      </c>
      <c r="V59">
        <f t="shared" si="8"/>
        <v>0</v>
      </c>
      <c r="W59">
        <f t="shared" si="9"/>
        <v>0</v>
      </c>
      <c r="X59">
        <f t="shared" si="10"/>
        <v>0</v>
      </c>
      <c r="Y59">
        <f t="shared" si="11"/>
        <v>0</v>
      </c>
    </row>
    <row r="60" spans="1:25" x14ac:dyDescent="0.25">
      <c r="A60" s="45" t="s">
        <v>63</v>
      </c>
      <c r="B60" s="12">
        <v>20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>
        <f t="shared" si="0"/>
        <v>0</v>
      </c>
      <c r="O60">
        <f t="shared" si="1"/>
        <v>0</v>
      </c>
      <c r="P60">
        <f t="shared" si="2"/>
        <v>0</v>
      </c>
      <c r="Q60">
        <f t="shared" si="3"/>
        <v>0</v>
      </c>
      <c r="R60">
        <f t="shared" si="4"/>
        <v>0</v>
      </c>
      <c r="S60">
        <f t="shared" si="5"/>
        <v>0</v>
      </c>
      <c r="T60">
        <f t="shared" si="6"/>
        <v>0</v>
      </c>
      <c r="U60">
        <f t="shared" si="7"/>
        <v>0</v>
      </c>
      <c r="V60">
        <f t="shared" si="8"/>
        <v>0</v>
      </c>
      <c r="W60">
        <f t="shared" si="9"/>
        <v>0</v>
      </c>
      <c r="X60">
        <f t="shared" si="10"/>
        <v>0</v>
      </c>
      <c r="Y60">
        <f t="shared" si="11"/>
        <v>0</v>
      </c>
    </row>
    <row r="61" spans="1:25" x14ac:dyDescent="0.25">
      <c r="A61" s="45" t="s">
        <v>108</v>
      </c>
      <c r="B61" s="12">
        <v>0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>
        <f>SUM(B61*C61)</f>
        <v>0</v>
      </c>
      <c r="O61">
        <f>SUM(B61*D61)</f>
        <v>0</v>
      </c>
      <c r="P61">
        <f>SUM(B61*E61)</f>
        <v>0</v>
      </c>
      <c r="Q61">
        <f>SUM(B61*F61)</f>
        <v>0</v>
      </c>
      <c r="R61">
        <f>SUM(B61*G61)</f>
        <v>0</v>
      </c>
      <c r="S61">
        <f>SUM(B61*H61)</f>
        <v>0</v>
      </c>
      <c r="T61">
        <f>SUM(B61*I61)</f>
        <v>0</v>
      </c>
      <c r="U61">
        <f>SUM(B61*J61)</f>
        <v>0</v>
      </c>
      <c r="V61">
        <f>SUM(B61*K61)</f>
        <v>0</v>
      </c>
      <c r="W61">
        <f>SUM(B61*L61)</f>
        <v>0</v>
      </c>
      <c r="X61">
        <f t="shared" si="10"/>
        <v>0</v>
      </c>
      <c r="Y61">
        <f t="shared" si="11"/>
        <v>0</v>
      </c>
    </row>
    <row r="62" spans="1:25" x14ac:dyDescent="0.25">
      <c r="A62" s="45" t="s">
        <v>108</v>
      </c>
      <c r="B62" s="12">
        <v>0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>
        <f t="shared" si="0"/>
        <v>0</v>
      </c>
      <c r="O62">
        <f t="shared" si="1"/>
        <v>0</v>
      </c>
      <c r="P62">
        <f t="shared" si="2"/>
        <v>0</v>
      </c>
      <c r="Q62">
        <f t="shared" si="3"/>
        <v>0</v>
      </c>
      <c r="R62">
        <f t="shared" si="4"/>
        <v>0</v>
      </c>
      <c r="S62">
        <f t="shared" si="5"/>
        <v>0</v>
      </c>
      <c r="T62">
        <f t="shared" si="6"/>
        <v>0</v>
      </c>
      <c r="U62">
        <f t="shared" si="7"/>
        <v>0</v>
      </c>
      <c r="V62">
        <f t="shared" si="8"/>
        <v>0</v>
      </c>
      <c r="W62">
        <f t="shared" si="9"/>
        <v>0</v>
      </c>
      <c r="X62">
        <f t="shared" si="10"/>
        <v>0</v>
      </c>
      <c r="Y62">
        <f t="shared" si="11"/>
        <v>0</v>
      </c>
    </row>
    <row r="63" spans="1:25" x14ac:dyDescent="0.25">
      <c r="A63" s="45" t="s">
        <v>108</v>
      </c>
      <c r="B63" s="12">
        <v>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>
        <f t="shared" ref="N63" si="24">SUM(B63*C63)</f>
        <v>0</v>
      </c>
      <c r="O63">
        <f t="shared" ref="O63" si="25">SUM(B63*D63)</f>
        <v>0</v>
      </c>
      <c r="P63">
        <f t="shared" ref="P63" si="26">SUM(B63*E63)</f>
        <v>0</v>
      </c>
      <c r="Q63">
        <f t="shared" ref="Q63" si="27">SUM(B63*F63)</f>
        <v>0</v>
      </c>
      <c r="R63">
        <f t="shared" ref="R63" si="28">SUM(B63*G63)</f>
        <v>0</v>
      </c>
      <c r="S63">
        <f t="shared" ref="S63" si="29">SUM(B63*H63)</f>
        <v>0</v>
      </c>
      <c r="T63">
        <f t="shared" ref="T63" si="30">SUM(B63*I63)</f>
        <v>0</v>
      </c>
      <c r="U63">
        <f t="shared" ref="U63" si="31">SUM(B63*J63)</f>
        <v>0</v>
      </c>
      <c r="V63">
        <f t="shared" ref="V63" si="32">SUM(B63*K63)</f>
        <v>0</v>
      </c>
      <c r="W63">
        <f t="shared" ref="W63" si="33">SUM(B63*L63)</f>
        <v>0</v>
      </c>
      <c r="X63">
        <f t="shared" ref="X63" si="34">SUM(B63*M63)</f>
        <v>0</v>
      </c>
      <c r="Y63">
        <f t="shared" ref="Y63" si="35">SUM(N63:X63)</f>
        <v>0</v>
      </c>
    </row>
    <row r="64" spans="1:25" x14ac:dyDescent="0.25">
      <c r="A64" s="45" t="s">
        <v>108</v>
      </c>
      <c r="B64" s="12">
        <v>0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>
        <f t="shared" si="0"/>
        <v>0</v>
      </c>
      <c r="O64">
        <f t="shared" si="1"/>
        <v>0</v>
      </c>
      <c r="P64">
        <f t="shared" si="2"/>
        <v>0</v>
      </c>
      <c r="Q64">
        <f t="shared" si="3"/>
        <v>0</v>
      </c>
      <c r="R64">
        <f t="shared" si="4"/>
        <v>0</v>
      </c>
      <c r="S64">
        <f t="shared" si="5"/>
        <v>0</v>
      </c>
      <c r="T64">
        <f t="shared" si="6"/>
        <v>0</v>
      </c>
      <c r="U64">
        <f t="shared" si="7"/>
        <v>0</v>
      </c>
      <c r="V64">
        <f t="shared" si="8"/>
        <v>0</v>
      </c>
      <c r="W64">
        <f t="shared" si="9"/>
        <v>0</v>
      </c>
      <c r="X64">
        <f t="shared" si="10"/>
        <v>0</v>
      </c>
      <c r="Y64">
        <f t="shared" si="11"/>
        <v>0</v>
      </c>
    </row>
    <row r="65" spans="1:25" x14ac:dyDescent="0.25">
      <c r="A65" s="45" t="s">
        <v>108</v>
      </c>
      <c r="B65" s="12">
        <v>0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>
        <f t="shared" si="0"/>
        <v>0</v>
      </c>
      <c r="O65">
        <f t="shared" si="1"/>
        <v>0</v>
      </c>
      <c r="P65">
        <f t="shared" si="2"/>
        <v>0</v>
      </c>
      <c r="Q65">
        <f t="shared" si="3"/>
        <v>0</v>
      </c>
      <c r="R65">
        <f t="shared" si="4"/>
        <v>0</v>
      </c>
      <c r="S65">
        <f t="shared" si="5"/>
        <v>0</v>
      </c>
      <c r="T65">
        <f t="shared" si="6"/>
        <v>0</v>
      </c>
      <c r="U65">
        <f t="shared" si="7"/>
        <v>0</v>
      </c>
      <c r="V65">
        <f t="shared" si="8"/>
        <v>0</v>
      </c>
      <c r="W65">
        <f t="shared" si="9"/>
        <v>0</v>
      </c>
      <c r="X65">
        <f t="shared" si="10"/>
        <v>0</v>
      </c>
      <c r="Y65">
        <f t="shared" si="11"/>
        <v>0</v>
      </c>
    </row>
    <row r="66" spans="1:25" x14ac:dyDescent="0.25">
      <c r="C66"/>
      <c r="D66"/>
      <c r="E66"/>
      <c r="F66"/>
      <c r="G66"/>
      <c r="H66"/>
      <c r="I66"/>
      <c r="J66"/>
      <c r="K66"/>
      <c r="L66"/>
      <c r="M66"/>
    </row>
    <row r="67" spans="1:25" x14ac:dyDescent="0.25">
      <c r="A67" s="1" t="s">
        <v>12</v>
      </c>
      <c r="C67"/>
      <c r="D67"/>
      <c r="E67"/>
      <c r="F67"/>
      <c r="G67"/>
      <c r="H67"/>
      <c r="I67"/>
      <c r="J67"/>
      <c r="K67"/>
      <c r="L67"/>
      <c r="M67"/>
    </row>
    <row r="68" spans="1:25" x14ac:dyDescent="0.25">
      <c r="A68" s="45" t="s">
        <v>144</v>
      </c>
      <c r="B68" s="12">
        <v>315</v>
      </c>
      <c r="C68" s="37"/>
      <c r="D68" s="37"/>
      <c r="E68" s="37"/>
      <c r="F68" s="37"/>
      <c r="G68" s="37"/>
      <c r="H68" s="37"/>
      <c r="I68" s="37"/>
      <c r="J68" s="37"/>
      <c r="K68" s="37">
        <v>1</v>
      </c>
      <c r="L68" s="37"/>
      <c r="M68" s="37"/>
      <c r="N68">
        <f>SUM(B68*C68)</f>
        <v>0</v>
      </c>
      <c r="O68">
        <f>SUM(B68*D68)</f>
        <v>0</v>
      </c>
      <c r="P68">
        <f>SUM(B68*E68)</f>
        <v>0</v>
      </c>
      <c r="Q68">
        <f>SUM(B68*F68)</f>
        <v>0</v>
      </c>
      <c r="R68">
        <f>SUM(B68*G68)</f>
        <v>0</v>
      </c>
      <c r="S68">
        <f>SUM(B68*H68)</f>
        <v>0</v>
      </c>
      <c r="T68">
        <f>SUM(B68*I68)</f>
        <v>0</v>
      </c>
      <c r="U68">
        <f>SUM(B68*J68)</f>
        <v>0</v>
      </c>
      <c r="V68">
        <f>SUM(B68*K68)</f>
        <v>315</v>
      </c>
      <c r="W68">
        <f>SUM(B68*L68)</f>
        <v>0</v>
      </c>
      <c r="X68">
        <f t="shared" si="10"/>
        <v>0</v>
      </c>
      <c r="Y68">
        <f t="shared" si="11"/>
        <v>315</v>
      </c>
    </row>
    <row r="69" spans="1:25" x14ac:dyDescent="0.25">
      <c r="A69" s="45" t="s">
        <v>149</v>
      </c>
      <c r="B69" s="12">
        <v>40</v>
      </c>
      <c r="C69" s="37"/>
      <c r="D69" s="37"/>
      <c r="E69" s="37"/>
      <c r="F69" s="37"/>
      <c r="G69" s="37"/>
      <c r="H69" s="37"/>
      <c r="I69" s="37"/>
      <c r="J69" s="37"/>
      <c r="K69" s="37">
        <v>1</v>
      </c>
      <c r="L69" s="37"/>
      <c r="M69" s="37"/>
      <c r="N69">
        <f>SUM(B69*C69)</f>
        <v>0</v>
      </c>
      <c r="O69">
        <f>SUM(B69*D69)</f>
        <v>0</v>
      </c>
      <c r="P69">
        <f>SUM(B69*E69)</f>
        <v>0</v>
      </c>
      <c r="Q69">
        <f>SUM(B69*F69)</f>
        <v>0</v>
      </c>
      <c r="R69">
        <f>SUM(B69*G69)</f>
        <v>0</v>
      </c>
      <c r="S69">
        <f>SUM(B69*H69)</f>
        <v>0</v>
      </c>
      <c r="T69">
        <f>SUM(B69*I69)</f>
        <v>0</v>
      </c>
      <c r="U69">
        <f>SUM(B69*J69)</f>
        <v>0</v>
      </c>
      <c r="V69">
        <f>SUM(B69*K69)</f>
        <v>40</v>
      </c>
      <c r="W69">
        <f>SUM(B69*L69)</f>
        <v>0</v>
      </c>
      <c r="X69">
        <f t="shared" si="10"/>
        <v>0</v>
      </c>
      <c r="Y69">
        <f t="shared" si="11"/>
        <v>40</v>
      </c>
    </row>
    <row r="70" spans="1:25" x14ac:dyDescent="0.25">
      <c r="A70" s="45" t="s">
        <v>145</v>
      </c>
      <c r="B70" s="12">
        <v>200</v>
      </c>
      <c r="C70" s="37"/>
      <c r="D70" s="37"/>
      <c r="E70" s="37"/>
      <c r="F70" s="37"/>
      <c r="G70" s="37"/>
      <c r="H70" s="37"/>
      <c r="I70" s="37"/>
      <c r="J70" s="37"/>
      <c r="K70" s="37">
        <v>1</v>
      </c>
      <c r="L70" s="37"/>
      <c r="M70" s="37"/>
      <c r="N70">
        <f>SUM(B70*C70)</f>
        <v>0</v>
      </c>
      <c r="O70">
        <f>SUM(B70*D70)</f>
        <v>0</v>
      </c>
      <c r="P70">
        <f>SUM(B70*E70)</f>
        <v>0</v>
      </c>
      <c r="Q70">
        <f>SUM(B70*F70)</f>
        <v>0</v>
      </c>
      <c r="R70">
        <f>SUM(B70*G70)</f>
        <v>0</v>
      </c>
      <c r="S70">
        <f>SUM(B70*H70)</f>
        <v>0</v>
      </c>
      <c r="T70">
        <f>SUM(B70*I70)</f>
        <v>0</v>
      </c>
      <c r="U70">
        <f>SUM(B70*J70)</f>
        <v>0</v>
      </c>
      <c r="V70">
        <f>SUM(B70*K70)</f>
        <v>200</v>
      </c>
      <c r="W70">
        <f>SUM(B70*L70)</f>
        <v>0</v>
      </c>
      <c r="X70">
        <f t="shared" si="10"/>
        <v>0</v>
      </c>
      <c r="Y70">
        <f t="shared" si="11"/>
        <v>200</v>
      </c>
    </row>
    <row r="71" spans="1:25" x14ac:dyDescent="0.25">
      <c r="A71" s="45" t="s">
        <v>85</v>
      </c>
      <c r="B71" s="12">
        <v>760</v>
      </c>
      <c r="C71" s="37"/>
      <c r="D71" s="37"/>
      <c r="E71" s="37"/>
      <c r="F71" s="37">
        <v>1</v>
      </c>
      <c r="G71" s="37"/>
      <c r="H71" s="37"/>
      <c r="I71" s="37"/>
      <c r="J71" s="37"/>
      <c r="K71" s="37"/>
      <c r="L71" s="37"/>
      <c r="M71" s="37"/>
      <c r="N71">
        <f t="shared" si="0"/>
        <v>0</v>
      </c>
      <c r="O71">
        <f t="shared" si="1"/>
        <v>0</v>
      </c>
      <c r="P71">
        <f t="shared" si="2"/>
        <v>0</v>
      </c>
      <c r="Q71">
        <f t="shared" si="3"/>
        <v>760</v>
      </c>
      <c r="R71">
        <f t="shared" si="4"/>
        <v>0</v>
      </c>
      <c r="S71">
        <f t="shared" si="5"/>
        <v>0</v>
      </c>
      <c r="T71">
        <f t="shared" si="6"/>
        <v>0</v>
      </c>
      <c r="U71">
        <f t="shared" si="7"/>
        <v>0</v>
      </c>
      <c r="V71">
        <f t="shared" si="8"/>
        <v>0</v>
      </c>
      <c r="W71">
        <f t="shared" si="9"/>
        <v>0</v>
      </c>
      <c r="X71">
        <f t="shared" si="10"/>
        <v>0</v>
      </c>
      <c r="Y71">
        <f t="shared" si="11"/>
        <v>760</v>
      </c>
    </row>
    <row r="72" spans="1:25" x14ac:dyDescent="0.25">
      <c r="A72" s="45" t="s">
        <v>90</v>
      </c>
      <c r="B72" s="12">
        <v>715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>
        <f t="shared" si="0"/>
        <v>0</v>
      </c>
      <c r="O72">
        <f t="shared" si="1"/>
        <v>0</v>
      </c>
      <c r="P72">
        <f t="shared" si="2"/>
        <v>0</v>
      </c>
      <c r="Q72">
        <f t="shared" si="3"/>
        <v>0</v>
      </c>
      <c r="R72">
        <f t="shared" si="4"/>
        <v>0</v>
      </c>
      <c r="S72">
        <f t="shared" si="5"/>
        <v>0</v>
      </c>
      <c r="T72">
        <f t="shared" si="6"/>
        <v>0</v>
      </c>
      <c r="U72">
        <f t="shared" si="7"/>
        <v>0</v>
      </c>
      <c r="V72">
        <f t="shared" si="8"/>
        <v>0</v>
      </c>
      <c r="W72">
        <f t="shared" si="9"/>
        <v>0</v>
      </c>
      <c r="X72">
        <f t="shared" si="10"/>
        <v>0</v>
      </c>
      <c r="Y72">
        <f t="shared" si="11"/>
        <v>0</v>
      </c>
    </row>
    <row r="73" spans="1:25" x14ac:dyDescent="0.25">
      <c r="A73" s="45" t="s">
        <v>80</v>
      </c>
      <c r="B73" s="12">
        <v>540</v>
      </c>
      <c r="C73" s="37"/>
      <c r="D73" s="37"/>
      <c r="E73" s="37"/>
      <c r="F73" s="37">
        <v>1</v>
      </c>
      <c r="G73" s="37"/>
      <c r="H73" s="37"/>
      <c r="I73" s="37"/>
      <c r="J73" s="37"/>
      <c r="K73" s="37"/>
      <c r="L73" s="37"/>
      <c r="M73" s="37"/>
      <c r="N73">
        <f t="shared" si="0"/>
        <v>0</v>
      </c>
      <c r="O73">
        <f t="shared" si="1"/>
        <v>0</v>
      </c>
      <c r="P73">
        <f t="shared" si="2"/>
        <v>0</v>
      </c>
      <c r="Q73">
        <f t="shared" si="3"/>
        <v>540</v>
      </c>
      <c r="R73">
        <f t="shared" si="4"/>
        <v>0</v>
      </c>
      <c r="S73">
        <f t="shared" si="5"/>
        <v>0</v>
      </c>
      <c r="T73">
        <f t="shared" si="6"/>
        <v>0</v>
      </c>
      <c r="U73">
        <f t="shared" si="7"/>
        <v>0</v>
      </c>
      <c r="V73">
        <f t="shared" si="8"/>
        <v>0</v>
      </c>
      <c r="W73">
        <f t="shared" si="9"/>
        <v>0</v>
      </c>
      <c r="X73">
        <f t="shared" si="10"/>
        <v>0</v>
      </c>
      <c r="Y73">
        <f t="shared" si="11"/>
        <v>540</v>
      </c>
    </row>
    <row r="74" spans="1:25" x14ac:dyDescent="0.25">
      <c r="A74" s="45" t="s">
        <v>89</v>
      </c>
      <c r="B74" s="12">
        <v>645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>
        <f t="shared" si="0"/>
        <v>0</v>
      </c>
      <c r="O74">
        <f t="shared" si="1"/>
        <v>0</v>
      </c>
      <c r="P74">
        <f t="shared" si="2"/>
        <v>0</v>
      </c>
      <c r="Q74">
        <f t="shared" si="3"/>
        <v>0</v>
      </c>
      <c r="R74">
        <f t="shared" si="4"/>
        <v>0</v>
      </c>
      <c r="S74">
        <f t="shared" si="5"/>
        <v>0</v>
      </c>
      <c r="T74">
        <f t="shared" si="6"/>
        <v>0</v>
      </c>
      <c r="U74">
        <f t="shared" si="7"/>
        <v>0</v>
      </c>
      <c r="V74">
        <f t="shared" si="8"/>
        <v>0</v>
      </c>
      <c r="W74">
        <f t="shared" si="9"/>
        <v>0</v>
      </c>
      <c r="X74">
        <f t="shared" ref="X74:X126" si="36">SUM(B74*M74)</f>
        <v>0</v>
      </c>
      <c r="Y74">
        <f t="shared" ref="Y74:Y113" si="37">SUM(N74:X74)</f>
        <v>0</v>
      </c>
    </row>
    <row r="75" spans="1:25" x14ac:dyDescent="0.25">
      <c r="A75" s="45" t="s">
        <v>88</v>
      </c>
      <c r="B75" s="12">
        <v>400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>
        <f t="shared" si="0"/>
        <v>0</v>
      </c>
      <c r="O75">
        <f t="shared" si="1"/>
        <v>0</v>
      </c>
      <c r="P75">
        <f t="shared" si="2"/>
        <v>0</v>
      </c>
      <c r="Q75">
        <f t="shared" si="3"/>
        <v>0</v>
      </c>
      <c r="R75">
        <f t="shared" si="4"/>
        <v>0</v>
      </c>
      <c r="S75">
        <f t="shared" si="5"/>
        <v>0</v>
      </c>
      <c r="T75">
        <f t="shared" si="6"/>
        <v>0</v>
      </c>
      <c r="U75">
        <f t="shared" si="7"/>
        <v>0</v>
      </c>
      <c r="V75">
        <f t="shared" si="8"/>
        <v>0</v>
      </c>
      <c r="W75">
        <f t="shared" si="9"/>
        <v>0</v>
      </c>
      <c r="X75">
        <f t="shared" si="36"/>
        <v>0</v>
      </c>
      <c r="Y75">
        <f t="shared" si="37"/>
        <v>0</v>
      </c>
    </row>
    <row r="76" spans="1:25" x14ac:dyDescent="0.25">
      <c r="A76" s="45" t="s">
        <v>86</v>
      </c>
      <c r="B76" s="12">
        <v>280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>
        <f t="shared" si="0"/>
        <v>0</v>
      </c>
      <c r="O76">
        <f t="shared" si="1"/>
        <v>0</v>
      </c>
      <c r="P76">
        <f t="shared" si="2"/>
        <v>0</v>
      </c>
      <c r="Q76">
        <f t="shared" si="3"/>
        <v>0</v>
      </c>
      <c r="R76">
        <f t="shared" si="4"/>
        <v>0</v>
      </c>
      <c r="S76">
        <f t="shared" si="5"/>
        <v>0</v>
      </c>
      <c r="T76">
        <f t="shared" si="6"/>
        <v>0</v>
      </c>
      <c r="U76">
        <f t="shared" si="7"/>
        <v>0</v>
      </c>
      <c r="V76">
        <f t="shared" si="8"/>
        <v>0</v>
      </c>
      <c r="W76">
        <f t="shared" si="9"/>
        <v>0</v>
      </c>
      <c r="X76">
        <f t="shared" si="36"/>
        <v>0</v>
      </c>
      <c r="Y76">
        <f t="shared" si="37"/>
        <v>0</v>
      </c>
    </row>
    <row r="77" spans="1:25" x14ac:dyDescent="0.25">
      <c r="A77" s="45" t="s">
        <v>93</v>
      </c>
      <c r="B77" s="12">
        <v>1300</v>
      </c>
      <c r="C77" s="37"/>
      <c r="D77" s="37"/>
      <c r="E77" s="37"/>
      <c r="F77" s="37">
        <v>1</v>
      </c>
      <c r="G77" s="37"/>
      <c r="H77" s="37"/>
      <c r="I77" s="37"/>
      <c r="J77" s="37"/>
      <c r="K77" s="37"/>
      <c r="L77" s="37"/>
      <c r="M77" s="37"/>
      <c r="N77">
        <f t="shared" si="0"/>
        <v>0</v>
      </c>
      <c r="O77">
        <f t="shared" si="1"/>
        <v>0</v>
      </c>
      <c r="P77">
        <f t="shared" si="2"/>
        <v>0</v>
      </c>
      <c r="Q77">
        <f t="shared" si="3"/>
        <v>1300</v>
      </c>
      <c r="R77">
        <f t="shared" si="4"/>
        <v>0</v>
      </c>
      <c r="S77">
        <f t="shared" si="5"/>
        <v>0</v>
      </c>
      <c r="T77">
        <f t="shared" si="6"/>
        <v>0</v>
      </c>
      <c r="U77">
        <f t="shared" si="7"/>
        <v>0</v>
      </c>
      <c r="V77">
        <f t="shared" si="8"/>
        <v>0</v>
      </c>
      <c r="W77">
        <f t="shared" si="9"/>
        <v>0</v>
      </c>
      <c r="X77">
        <f t="shared" si="36"/>
        <v>0</v>
      </c>
      <c r="Y77">
        <f t="shared" si="37"/>
        <v>1300</v>
      </c>
    </row>
    <row r="78" spans="1:25" x14ac:dyDescent="0.25">
      <c r="A78" s="45" t="s">
        <v>91</v>
      </c>
      <c r="B78" s="12">
        <v>530</v>
      </c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>
        <f t="shared" si="0"/>
        <v>0</v>
      </c>
      <c r="O78">
        <f t="shared" si="1"/>
        <v>0</v>
      </c>
      <c r="P78">
        <f t="shared" si="2"/>
        <v>0</v>
      </c>
      <c r="Q78">
        <f t="shared" si="3"/>
        <v>0</v>
      </c>
      <c r="R78">
        <f t="shared" si="4"/>
        <v>0</v>
      </c>
      <c r="S78">
        <f t="shared" si="5"/>
        <v>0</v>
      </c>
      <c r="T78">
        <f t="shared" si="6"/>
        <v>0</v>
      </c>
      <c r="U78">
        <f t="shared" si="7"/>
        <v>0</v>
      </c>
      <c r="V78">
        <f t="shared" si="8"/>
        <v>0</v>
      </c>
      <c r="W78">
        <f t="shared" si="9"/>
        <v>0</v>
      </c>
      <c r="X78">
        <f t="shared" si="36"/>
        <v>0</v>
      </c>
      <c r="Y78">
        <f t="shared" si="37"/>
        <v>0</v>
      </c>
    </row>
    <row r="79" spans="1:25" x14ac:dyDescent="0.25">
      <c r="A79" s="45" t="s">
        <v>13</v>
      </c>
      <c r="B79" s="12">
        <v>150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>
        <f t="shared" si="0"/>
        <v>0</v>
      </c>
      <c r="O79">
        <f t="shared" si="1"/>
        <v>0</v>
      </c>
      <c r="P79">
        <f t="shared" si="2"/>
        <v>0</v>
      </c>
      <c r="Q79">
        <f t="shared" si="3"/>
        <v>0</v>
      </c>
      <c r="R79">
        <f t="shared" si="4"/>
        <v>0</v>
      </c>
      <c r="S79">
        <f t="shared" si="5"/>
        <v>0</v>
      </c>
      <c r="T79">
        <f t="shared" si="6"/>
        <v>0</v>
      </c>
      <c r="U79">
        <f t="shared" si="7"/>
        <v>0</v>
      </c>
      <c r="V79">
        <f t="shared" si="8"/>
        <v>0</v>
      </c>
      <c r="W79">
        <f t="shared" si="9"/>
        <v>0</v>
      </c>
      <c r="X79">
        <f t="shared" si="36"/>
        <v>0</v>
      </c>
      <c r="Y79">
        <f t="shared" si="37"/>
        <v>0</v>
      </c>
    </row>
    <row r="80" spans="1:25" x14ac:dyDescent="0.25">
      <c r="A80" s="45" t="s">
        <v>14</v>
      </c>
      <c r="B80" s="12">
        <v>330</v>
      </c>
      <c r="C80" s="37"/>
      <c r="D80" s="37"/>
      <c r="E80" s="37">
        <v>1</v>
      </c>
      <c r="F80" s="37"/>
      <c r="G80" s="37"/>
      <c r="H80" s="37"/>
      <c r="I80" s="37"/>
      <c r="J80" s="37"/>
      <c r="K80" s="37"/>
      <c r="L80" s="37"/>
      <c r="M80" s="37"/>
      <c r="N80">
        <f t="shared" si="0"/>
        <v>0</v>
      </c>
      <c r="O80">
        <f t="shared" si="1"/>
        <v>0</v>
      </c>
      <c r="P80">
        <f t="shared" si="2"/>
        <v>330</v>
      </c>
      <c r="Q80">
        <f t="shared" si="3"/>
        <v>0</v>
      </c>
      <c r="R80">
        <f t="shared" si="4"/>
        <v>0</v>
      </c>
      <c r="S80">
        <f t="shared" si="5"/>
        <v>0</v>
      </c>
      <c r="T80">
        <f t="shared" si="6"/>
        <v>0</v>
      </c>
      <c r="U80">
        <f t="shared" si="7"/>
        <v>0</v>
      </c>
      <c r="V80">
        <f t="shared" si="8"/>
        <v>0</v>
      </c>
      <c r="W80">
        <f t="shared" si="9"/>
        <v>0</v>
      </c>
      <c r="X80">
        <f t="shared" si="36"/>
        <v>0</v>
      </c>
      <c r="Y80">
        <f t="shared" si="37"/>
        <v>330</v>
      </c>
    </row>
    <row r="81" spans="1:25" x14ac:dyDescent="0.25">
      <c r="A81" s="45" t="s">
        <v>143</v>
      </c>
      <c r="B81" s="12">
        <v>240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>
        <f t="shared" ref="N81:N113" si="38">SUM(B81*C81)</f>
        <v>0</v>
      </c>
      <c r="O81">
        <f t="shared" ref="O81:O113" si="39">SUM(B81*D81)</f>
        <v>0</v>
      </c>
      <c r="P81">
        <f t="shared" ref="P81:P113" si="40">SUM(B81*E81)</f>
        <v>0</v>
      </c>
      <c r="Q81">
        <f t="shared" ref="Q81:Q113" si="41">SUM(B81*F81)</f>
        <v>0</v>
      </c>
      <c r="R81">
        <f t="shared" ref="R81:R113" si="42">SUM(B81*G81)</f>
        <v>0</v>
      </c>
      <c r="S81">
        <f t="shared" ref="S81:S113" si="43">SUM(B81*H81)</f>
        <v>0</v>
      </c>
      <c r="T81">
        <f t="shared" ref="T81:T113" si="44">SUM(B81*I81)</f>
        <v>0</v>
      </c>
      <c r="U81">
        <f t="shared" ref="U81:U113" si="45">SUM(B81*J81)</f>
        <v>0</v>
      </c>
      <c r="V81">
        <f t="shared" ref="V81:V113" si="46">SUM(B81*K81)</f>
        <v>0</v>
      </c>
      <c r="W81">
        <f t="shared" ref="W81:W113" si="47">SUM(B81*L81)</f>
        <v>0</v>
      </c>
      <c r="X81">
        <f t="shared" si="36"/>
        <v>0</v>
      </c>
      <c r="Y81">
        <f t="shared" si="37"/>
        <v>0</v>
      </c>
    </row>
    <row r="82" spans="1:25" x14ac:dyDescent="0.25">
      <c r="A82" s="45" t="s">
        <v>30</v>
      </c>
      <c r="B82" s="12">
        <v>260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>
        <f t="shared" si="38"/>
        <v>0</v>
      </c>
      <c r="O82">
        <f t="shared" si="39"/>
        <v>0</v>
      </c>
      <c r="P82">
        <f t="shared" si="40"/>
        <v>0</v>
      </c>
      <c r="Q82">
        <f t="shared" si="41"/>
        <v>0</v>
      </c>
      <c r="R82">
        <f t="shared" si="42"/>
        <v>0</v>
      </c>
      <c r="S82">
        <f t="shared" si="43"/>
        <v>0</v>
      </c>
      <c r="T82">
        <f t="shared" si="44"/>
        <v>0</v>
      </c>
      <c r="U82">
        <f t="shared" si="45"/>
        <v>0</v>
      </c>
      <c r="V82">
        <f t="shared" si="46"/>
        <v>0</v>
      </c>
      <c r="W82">
        <f t="shared" si="47"/>
        <v>0</v>
      </c>
      <c r="X82">
        <f t="shared" si="36"/>
        <v>0</v>
      </c>
      <c r="Y82">
        <f t="shared" si="37"/>
        <v>0</v>
      </c>
    </row>
    <row r="83" spans="1:25" x14ac:dyDescent="0.25">
      <c r="A83" s="45" t="s">
        <v>51</v>
      </c>
      <c r="B83" s="12">
        <v>290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>
        <f t="shared" si="38"/>
        <v>0</v>
      </c>
      <c r="O83">
        <f t="shared" si="39"/>
        <v>0</v>
      </c>
      <c r="P83">
        <f t="shared" si="40"/>
        <v>0</v>
      </c>
      <c r="Q83">
        <f t="shared" si="41"/>
        <v>0</v>
      </c>
      <c r="R83">
        <f t="shared" si="42"/>
        <v>0</v>
      </c>
      <c r="S83">
        <f t="shared" si="43"/>
        <v>0</v>
      </c>
      <c r="T83">
        <f t="shared" si="44"/>
        <v>0</v>
      </c>
      <c r="U83">
        <f t="shared" si="45"/>
        <v>0</v>
      </c>
      <c r="V83">
        <f t="shared" si="46"/>
        <v>0</v>
      </c>
      <c r="W83">
        <f t="shared" si="47"/>
        <v>0</v>
      </c>
      <c r="X83">
        <f t="shared" si="36"/>
        <v>0</v>
      </c>
      <c r="Y83">
        <f t="shared" si="37"/>
        <v>0</v>
      </c>
    </row>
    <row r="84" spans="1:25" x14ac:dyDescent="0.25">
      <c r="A84" s="45" t="s">
        <v>75</v>
      </c>
      <c r="B84" s="12">
        <v>230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>
        <f t="shared" si="38"/>
        <v>0</v>
      </c>
      <c r="O84">
        <f t="shared" si="39"/>
        <v>0</v>
      </c>
      <c r="P84">
        <f t="shared" si="40"/>
        <v>0</v>
      </c>
      <c r="Q84">
        <f t="shared" si="41"/>
        <v>0</v>
      </c>
      <c r="R84">
        <f t="shared" si="42"/>
        <v>0</v>
      </c>
      <c r="S84">
        <f t="shared" si="43"/>
        <v>0</v>
      </c>
      <c r="T84">
        <f t="shared" si="44"/>
        <v>0</v>
      </c>
      <c r="U84">
        <f t="shared" si="45"/>
        <v>0</v>
      </c>
      <c r="V84">
        <f t="shared" si="46"/>
        <v>0</v>
      </c>
      <c r="W84">
        <f t="shared" si="47"/>
        <v>0</v>
      </c>
      <c r="X84">
        <f t="shared" si="36"/>
        <v>0</v>
      </c>
      <c r="Y84">
        <f t="shared" si="37"/>
        <v>0</v>
      </c>
    </row>
    <row r="85" spans="1:25" x14ac:dyDescent="0.25">
      <c r="A85" s="45" t="s">
        <v>108</v>
      </c>
      <c r="B85" s="12">
        <v>0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>
        <f t="shared" si="38"/>
        <v>0</v>
      </c>
      <c r="O85">
        <f t="shared" si="39"/>
        <v>0</v>
      </c>
      <c r="P85">
        <f t="shared" si="40"/>
        <v>0</v>
      </c>
      <c r="Q85">
        <f t="shared" si="41"/>
        <v>0</v>
      </c>
      <c r="R85">
        <f t="shared" si="42"/>
        <v>0</v>
      </c>
      <c r="S85">
        <f t="shared" si="43"/>
        <v>0</v>
      </c>
      <c r="T85">
        <f t="shared" si="44"/>
        <v>0</v>
      </c>
      <c r="U85">
        <f t="shared" si="45"/>
        <v>0</v>
      </c>
      <c r="V85">
        <f t="shared" si="46"/>
        <v>0</v>
      </c>
      <c r="W85">
        <f t="shared" si="47"/>
        <v>0</v>
      </c>
      <c r="X85">
        <f t="shared" si="36"/>
        <v>0</v>
      </c>
      <c r="Y85">
        <f t="shared" si="37"/>
        <v>0</v>
      </c>
    </row>
    <row r="86" spans="1:25" x14ac:dyDescent="0.25">
      <c r="A86" s="45" t="s">
        <v>108</v>
      </c>
      <c r="B86" s="12">
        <v>0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>
        <f t="shared" si="38"/>
        <v>0</v>
      </c>
      <c r="O86">
        <f t="shared" si="39"/>
        <v>0</v>
      </c>
      <c r="P86">
        <f t="shared" si="40"/>
        <v>0</v>
      </c>
      <c r="Q86">
        <f t="shared" si="41"/>
        <v>0</v>
      </c>
      <c r="R86">
        <f t="shared" si="42"/>
        <v>0</v>
      </c>
      <c r="S86">
        <f t="shared" si="43"/>
        <v>0</v>
      </c>
      <c r="T86">
        <f t="shared" si="44"/>
        <v>0</v>
      </c>
      <c r="U86">
        <f t="shared" si="45"/>
        <v>0</v>
      </c>
      <c r="V86">
        <f t="shared" si="46"/>
        <v>0</v>
      </c>
      <c r="W86">
        <f t="shared" si="47"/>
        <v>0</v>
      </c>
      <c r="X86">
        <f t="shared" si="36"/>
        <v>0</v>
      </c>
      <c r="Y86">
        <f t="shared" si="37"/>
        <v>0</v>
      </c>
    </row>
    <row r="87" spans="1:25" x14ac:dyDescent="0.25">
      <c r="A87" s="45" t="s">
        <v>108</v>
      </c>
      <c r="B87" s="12">
        <v>0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>
        <f t="shared" si="38"/>
        <v>0</v>
      </c>
      <c r="O87">
        <f t="shared" si="39"/>
        <v>0</v>
      </c>
      <c r="P87">
        <f t="shared" si="40"/>
        <v>0</v>
      </c>
      <c r="Q87">
        <f t="shared" si="41"/>
        <v>0</v>
      </c>
      <c r="R87">
        <f t="shared" si="42"/>
        <v>0</v>
      </c>
      <c r="S87">
        <f t="shared" si="43"/>
        <v>0</v>
      </c>
      <c r="T87">
        <f t="shared" si="44"/>
        <v>0</v>
      </c>
      <c r="U87">
        <f t="shared" si="45"/>
        <v>0</v>
      </c>
      <c r="V87">
        <f t="shared" si="46"/>
        <v>0</v>
      </c>
      <c r="W87">
        <f t="shared" si="47"/>
        <v>0</v>
      </c>
      <c r="X87">
        <f t="shared" si="36"/>
        <v>0</v>
      </c>
      <c r="Y87">
        <f t="shared" si="37"/>
        <v>0</v>
      </c>
    </row>
    <row r="88" spans="1:25" x14ac:dyDescent="0.25">
      <c r="A88" s="45" t="s">
        <v>108</v>
      </c>
      <c r="B88" s="12">
        <v>0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>
        <f t="shared" si="38"/>
        <v>0</v>
      </c>
      <c r="O88">
        <f t="shared" si="39"/>
        <v>0</v>
      </c>
      <c r="P88">
        <f t="shared" si="40"/>
        <v>0</v>
      </c>
      <c r="Q88">
        <f t="shared" si="41"/>
        <v>0</v>
      </c>
      <c r="R88">
        <f t="shared" si="42"/>
        <v>0</v>
      </c>
      <c r="S88">
        <f t="shared" si="43"/>
        <v>0</v>
      </c>
      <c r="T88">
        <f t="shared" si="44"/>
        <v>0</v>
      </c>
      <c r="U88">
        <f t="shared" si="45"/>
        <v>0</v>
      </c>
      <c r="V88">
        <f t="shared" si="46"/>
        <v>0</v>
      </c>
      <c r="W88">
        <f t="shared" si="47"/>
        <v>0</v>
      </c>
      <c r="X88">
        <f t="shared" si="36"/>
        <v>0</v>
      </c>
      <c r="Y88">
        <f t="shared" si="37"/>
        <v>0</v>
      </c>
    </row>
    <row r="89" spans="1:25" x14ac:dyDescent="0.25">
      <c r="C89"/>
      <c r="D89"/>
      <c r="E89"/>
      <c r="F89"/>
      <c r="G89"/>
      <c r="H89"/>
      <c r="I89"/>
      <c r="J89"/>
      <c r="K89"/>
      <c r="L89"/>
      <c r="M89"/>
    </row>
    <row r="90" spans="1:25" s="1" customFormat="1" x14ac:dyDescent="0.25">
      <c r="A90" s="1" t="s">
        <v>107</v>
      </c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x14ac:dyDescent="0.25">
      <c r="A91" s="45" t="s">
        <v>148</v>
      </c>
      <c r="B91" s="12">
        <v>1680</v>
      </c>
      <c r="C91" s="37">
        <v>1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>
        <f t="shared" si="38"/>
        <v>1680</v>
      </c>
      <c r="O91">
        <f t="shared" si="39"/>
        <v>0</v>
      </c>
      <c r="P91">
        <f t="shared" si="40"/>
        <v>0</v>
      </c>
      <c r="Q91">
        <f t="shared" si="41"/>
        <v>0</v>
      </c>
      <c r="R91">
        <f t="shared" si="42"/>
        <v>0</v>
      </c>
      <c r="S91">
        <f t="shared" si="43"/>
        <v>0</v>
      </c>
      <c r="T91">
        <f t="shared" si="44"/>
        <v>0</v>
      </c>
      <c r="U91">
        <f t="shared" si="45"/>
        <v>0</v>
      </c>
      <c r="V91">
        <f t="shared" si="46"/>
        <v>0</v>
      </c>
      <c r="W91">
        <f t="shared" si="47"/>
        <v>0</v>
      </c>
      <c r="X91">
        <f t="shared" si="36"/>
        <v>0</v>
      </c>
      <c r="Y91">
        <f t="shared" si="37"/>
        <v>1680</v>
      </c>
    </row>
    <row r="92" spans="1:25" x14ac:dyDescent="0.25">
      <c r="A92" s="45" t="s">
        <v>168</v>
      </c>
      <c r="B92" s="12">
        <v>100</v>
      </c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>
        <f t="shared" si="38"/>
        <v>0</v>
      </c>
      <c r="O92">
        <f t="shared" si="39"/>
        <v>0</v>
      </c>
      <c r="P92">
        <f t="shared" si="40"/>
        <v>0</v>
      </c>
      <c r="Q92">
        <f t="shared" si="41"/>
        <v>0</v>
      </c>
      <c r="R92">
        <f t="shared" si="42"/>
        <v>0</v>
      </c>
      <c r="S92">
        <f t="shared" si="43"/>
        <v>0</v>
      </c>
      <c r="T92">
        <f t="shared" si="44"/>
        <v>0</v>
      </c>
      <c r="U92">
        <f t="shared" si="45"/>
        <v>0</v>
      </c>
      <c r="V92">
        <f t="shared" si="46"/>
        <v>0</v>
      </c>
      <c r="W92">
        <f t="shared" si="47"/>
        <v>0</v>
      </c>
      <c r="X92">
        <f t="shared" si="36"/>
        <v>0</v>
      </c>
      <c r="Y92">
        <f t="shared" si="37"/>
        <v>0</v>
      </c>
    </row>
    <row r="93" spans="1:25" x14ac:dyDescent="0.25">
      <c r="A93" s="45" t="s">
        <v>166</v>
      </c>
      <c r="B93" s="12">
        <v>200</v>
      </c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>
        <f t="shared" si="38"/>
        <v>0</v>
      </c>
      <c r="O93">
        <f t="shared" si="39"/>
        <v>0</v>
      </c>
      <c r="P93">
        <f t="shared" si="40"/>
        <v>0</v>
      </c>
      <c r="Q93">
        <f t="shared" si="41"/>
        <v>0</v>
      </c>
      <c r="R93">
        <f t="shared" si="42"/>
        <v>0</v>
      </c>
      <c r="S93">
        <f t="shared" si="43"/>
        <v>0</v>
      </c>
      <c r="T93">
        <f t="shared" si="44"/>
        <v>0</v>
      </c>
      <c r="U93">
        <f t="shared" si="45"/>
        <v>0</v>
      </c>
      <c r="V93">
        <f t="shared" si="46"/>
        <v>0</v>
      </c>
      <c r="W93">
        <f t="shared" si="47"/>
        <v>0</v>
      </c>
      <c r="X93">
        <f t="shared" si="36"/>
        <v>0</v>
      </c>
      <c r="Y93">
        <f t="shared" si="37"/>
        <v>0</v>
      </c>
    </row>
    <row r="94" spans="1:25" x14ac:dyDescent="0.25">
      <c r="A94" s="45" t="s">
        <v>167</v>
      </c>
      <c r="B94" s="12">
        <v>80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>
        <f>SUM(B94*C94)</f>
        <v>0</v>
      </c>
      <c r="O94">
        <f>SUM(B94*D94)</f>
        <v>0</v>
      </c>
      <c r="P94">
        <f>SUM(B94*E94)</f>
        <v>0</v>
      </c>
      <c r="Q94">
        <f>SUM(B94*F94)</f>
        <v>0</v>
      </c>
      <c r="R94">
        <f>SUM(B94*G94)</f>
        <v>0</v>
      </c>
      <c r="S94">
        <f>SUM(B94*H94)</f>
        <v>0</v>
      </c>
      <c r="T94">
        <f>SUM(B94*I94)</f>
        <v>0</v>
      </c>
      <c r="U94">
        <f>SUM(B94*J94)</f>
        <v>0</v>
      </c>
      <c r="V94">
        <f>SUM(B94*K94)</f>
        <v>0</v>
      </c>
      <c r="W94">
        <f>SUM(B94*L94)</f>
        <v>0</v>
      </c>
      <c r="X94">
        <f t="shared" si="36"/>
        <v>0</v>
      </c>
      <c r="Y94">
        <f t="shared" si="37"/>
        <v>0</v>
      </c>
    </row>
    <row r="95" spans="1:25" x14ac:dyDescent="0.25">
      <c r="A95" s="45" t="s">
        <v>100</v>
      </c>
      <c r="B95" s="12">
        <v>90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>
        <f t="shared" si="38"/>
        <v>0</v>
      </c>
      <c r="O95">
        <f t="shared" si="39"/>
        <v>0</v>
      </c>
      <c r="P95">
        <f t="shared" si="40"/>
        <v>0</v>
      </c>
      <c r="Q95">
        <f t="shared" si="41"/>
        <v>0</v>
      </c>
      <c r="R95">
        <f t="shared" si="42"/>
        <v>0</v>
      </c>
      <c r="S95">
        <f t="shared" si="43"/>
        <v>0</v>
      </c>
      <c r="T95">
        <f t="shared" si="44"/>
        <v>0</v>
      </c>
      <c r="U95">
        <f t="shared" si="45"/>
        <v>0</v>
      </c>
      <c r="V95">
        <f t="shared" si="46"/>
        <v>0</v>
      </c>
      <c r="W95">
        <f t="shared" si="47"/>
        <v>0</v>
      </c>
      <c r="X95">
        <f t="shared" si="36"/>
        <v>0</v>
      </c>
      <c r="Y95">
        <f t="shared" si="37"/>
        <v>0</v>
      </c>
    </row>
    <row r="96" spans="1:25" x14ac:dyDescent="0.25">
      <c r="A96" s="45" t="s">
        <v>164</v>
      </c>
      <c r="B96" s="12">
        <v>120</v>
      </c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>
        <f t="shared" si="38"/>
        <v>0</v>
      </c>
      <c r="O96">
        <f t="shared" si="39"/>
        <v>0</v>
      </c>
      <c r="P96">
        <f t="shared" si="40"/>
        <v>0</v>
      </c>
      <c r="Q96">
        <f t="shared" si="41"/>
        <v>0</v>
      </c>
      <c r="R96">
        <f t="shared" si="42"/>
        <v>0</v>
      </c>
      <c r="S96">
        <f t="shared" si="43"/>
        <v>0</v>
      </c>
      <c r="T96">
        <f t="shared" si="44"/>
        <v>0</v>
      </c>
      <c r="U96">
        <f t="shared" si="45"/>
        <v>0</v>
      </c>
      <c r="V96">
        <f t="shared" si="46"/>
        <v>0</v>
      </c>
      <c r="W96">
        <f t="shared" si="47"/>
        <v>0</v>
      </c>
      <c r="X96">
        <f t="shared" si="36"/>
        <v>0</v>
      </c>
      <c r="Y96">
        <f t="shared" si="37"/>
        <v>0</v>
      </c>
    </row>
    <row r="97" spans="1:25" x14ac:dyDescent="0.25">
      <c r="A97" s="45" t="s">
        <v>108</v>
      </c>
      <c r="B97" s="12">
        <v>0</v>
      </c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>
        <f t="shared" si="38"/>
        <v>0</v>
      </c>
      <c r="O97">
        <f t="shared" si="39"/>
        <v>0</v>
      </c>
      <c r="P97">
        <f t="shared" si="40"/>
        <v>0</v>
      </c>
      <c r="Q97">
        <f t="shared" si="41"/>
        <v>0</v>
      </c>
      <c r="R97">
        <f t="shared" si="42"/>
        <v>0</v>
      </c>
      <c r="S97">
        <f t="shared" si="43"/>
        <v>0</v>
      </c>
      <c r="T97">
        <f t="shared" si="44"/>
        <v>0</v>
      </c>
      <c r="U97">
        <f t="shared" si="45"/>
        <v>0</v>
      </c>
      <c r="V97">
        <f t="shared" si="46"/>
        <v>0</v>
      </c>
      <c r="W97">
        <f t="shared" si="47"/>
        <v>0</v>
      </c>
      <c r="X97">
        <f t="shared" si="36"/>
        <v>0</v>
      </c>
      <c r="Y97">
        <f t="shared" si="37"/>
        <v>0</v>
      </c>
    </row>
    <row r="98" spans="1:25" x14ac:dyDescent="0.25">
      <c r="A98" s="45" t="s">
        <v>108</v>
      </c>
      <c r="B98" s="12">
        <v>0</v>
      </c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>
        <f t="shared" ref="N98" si="48">SUM(B98*C98)</f>
        <v>0</v>
      </c>
      <c r="O98">
        <f t="shared" ref="O98" si="49">SUM(B98*D98)</f>
        <v>0</v>
      </c>
      <c r="P98">
        <f t="shared" ref="P98" si="50">SUM(B98*E98)</f>
        <v>0</v>
      </c>
      <c r="Q98">
        <f t="shared" ref="Q98" si="51">SUM(B98*F98)</f>
        <v>0</v>
      </c>
      <c r="R98">
        <f t="shared" ref="R98" si="52">SUM(B98*G98)</f>
        <v>0</v>
      </c>
      <c r="S98">
        <f t="shared" ref="S98" si="53">SUM(B98*H98)</f>
        <v>0</v>
      </c>
      <c r="T98">
        <f t="shared" ref="T98" si="54">SUM(B98*I98)</f>
        <v>0</v>
      </c>
      <c r="U98">
        <f t="shared" ref="U98" si="55">SUM(B98*J98)</f>
        <v>0</v>
      </c>
      <c r="V98">
        <f t="shared" ref="V98" si="56">SUM(B98*K98)</f>
        <v>0</v>
      </c>
      <c r="W98">
        <f t="shared" ref="W98" si="57">SUM(B98*L98)</f>
        <v>0</v>
      </c>
      <c r="X98">
        <f t="shared" ref="X98" si="58">SUM(B98*M98)</f>
        <v>0</v>
      </c>
      <c r="Y98">
        <f t="shared" ref="Y98" si="59">SUM(N98:X98)</f>
        <v>0</v>
      </c>
    </row>
    <row r="99" spans="1:25" x14ac:dyDescent="0.25">
      <c r="A99" s="45" t="s">
        <v>108</v>
      </c>
      <c r="B99" s="12">
        <v>0</v>
      </c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>
        <f t="shared" si="38"/>
        <v>0</v>
      </c>
      <c r="O99">
        <f t="shared" si="39"/>
        <v>0</v>
      </c>
      <c r="P99">
        <f t="shared" si="40"/>
        <v>0</v>
      </c>
      <c r="Q99">
        <f t="shared" si="41"/>
        <v>0</v>
      </c>
      <c r="R99">
        <f t="shared" si="42"/>
        <v>0</v>
      </c>
      <c r="S99">
        <f t="shared" si="43"/>
        <v>0</v>
      </c>
      <c r="T99">
        <f t="shared" si="44"/>
        <v>0</v>
      </c>
      <c r="U99">
        <f t="shared" si="45"/>
        <v>0</v>
      </c>
      <c r="V99">
        <f t="shared" si="46"/>
        <v>0</v>
      </c>
      <c r="W99">
        <f t="shared" si="47"/>
        <v>0</v>
      </c>
      <c r="X99">
        <f t="shared" si="36"/>
        <v>0</v>
      </c>
      <c r="Y99">
        <f t="shared" si="37"/>
        <v>0</v>
      </c>
    </row>
    <row r="100" spans="1:25" s="9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x14ac:dyDescent="0.25">
      <c r="A101" s="1" t="s">
        <v>26</v>
      </c>
      <c r="C101"/>
      <c r="D101"/>
      <c r="E101"/>
      <c r="F101"/>
      <c r="G101"/>
      <c r="H101"/>
      <c r="I101"/>
      <c r="J101"/>
      <c r="K101"/>
      <c r="L101"/>
      <c r="M101"/>
    </row>
    <row r="102" spans="1:25" x14ac:dyDescent="0.25">
      <c r="A102" s="45" t="s">
        <v>60</v>
      </c>
      <c r="B102" s="12">
        <v>200</v>
      </c>
      <c r="C102" s="37">
        <v>1</v>
      </c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>
        <f t="shared" si="38"/>
        <v>200</v>
      </c>
      <c r="O102">
        <f t="shared" si="39"/>
        <v>0</v>
      </c>
      <c r="P102">
        <f t="shared" si="40"/>
        <v>0</v>
      </c>
      <c r="Q102">
        <f t="shared" si="41"/>
        <v>0</v>
      </c>
      <c r="R102">
        <f t="shared" si="42"/>
        <v>0</v>
      </c>
      <c r="S102">
        <f t="shared" si="43"/>
        <v>0</v>
      </c>
      <c r="T102">
        <f t="shared" si="44"/>
        <v>0</v>
      </c>
      <c r="U102">
        <f t="shared" si="45"/>
        <v>0</v>
      </c>
      <c r="V102">
        <f t="shared" si="46"/>
        <v>0</v>
      </c>
      <c r="W102">
        <f t="shared" si="47"/>
        <v>0</v>
      </c>
      <c r="X102">
        <f t="shared" si="36"/>
        <v>0</v>
      </c>
      <c r="Y102">
        <f t="shared" si="37"/>
        <v>200</v>
      </c>
    </row>
    <row r="103" spans="1:25" x14ac:dyDescent="0.25">
      <c r="A103" s="45" t="s">
        <v>115</v>
      </c>
      <c r="B103" s="12">
        <v>2000</v>
      </c>
      <c r="C103" s="39"/>
      <c r="D103" s="39"/>
      <c r="E103" s="39"/>
      <c r="F103" s="39"/>
      <c r="G103" s="39"/>
      <c r="H103" s="39"/>
      <c r="I103" s="39"/>
      <c r="J103" s="40">
        <v>1</v>
      </c>
      <c r="K103" s="40"/>
      <c r="L103" s="40"/>
      <c r="M103" s="40"/>
      <c r="N103">
        <f t="shared" si="38"/>
        <v>0</v>
      </c>
      <c r="O103">
        <f t="shared" si="39"/>
        <v>0</v>
      </c>
      <c r="P103">
        <f t="shared" si="40"/>
        <v>0</v>
      </c>
      <c r="Q103">
        <f t="shared" si="41"/>
        <v>0</v>
      </c>
      <c r="R103">
        <f t="shared" si="42"/>
        <v>0</v>
      </c>
      <c r="S103">
        <f t="shared" si="43"/>
        <v>0</v>
      </c>
      <c r="T103">
        <f t="shared" si="44"/>
        <v>0</v>
      </c>
      <c r="U103">
        <f t="shared" si="45"/>
        <v>2000</v>
      </c>
      <c r="V103">
        <f t="shared" si="46"/>
        <v>0</v>
      </c>
      <c r="W103">
        <f t="shared" si="47"/>
        <v>0</v>
      </c>
      <c r="X103">
        <f t="shared" si="36"/>
        <v>0</v>
      </c>
      <c r="Y103">
        <f t="shared" si="37"/>
        <v>2000</v>
      </c>
    </row>
    <row r="104" spans="1:25" x14ac:dyDescent="0.25">
      <c r="A104" s="45" t="s">
        <v>84</v>
      </c>
      <c r="B104" s="12">
        <v>200</v>
      </c>
      <c r="C104" s="37"/>
      <c r="D104" s="37">
        <v>1</v>
      </c>
      <c r="E104" s="37"/>
      <c r="F104" s="37"/>
      <c r="G104" s="37"/>
      <c r="H104" s="37"/>
      <c r="I104" s="37"/>
      <c r="J104" s="37"/>
      <c r="K104" s="37"/>
      <c r="L104" s="37"/>
      <c r="M104" s="37"/>
      <c r="N104">
        <f t="shared" si="38"/>
        <v>0</v>
      </c>
      <c r="O104">
        <f t="shared" si="39"/>
        <v>200</v>
      </c>
      <c r="P104">
        <f t="shared" si="40"/>
        <v>0</v>
      </c>
      <c r="Q104">
        <f t="shared" si="41"/>
        <v>0</v>
      </c>
      <c r="R104">
        <f t="shared" si="42"/>
        <v>0</v>
      </c>
      <c r="S104">
        <f t="shared" si="43"/>
        <v>0</v>
      </c>
      <c r="T104">
        <f t="shared" si="44"/>
        <v>0</v>
      </c>
      <c r="U104">
        <f t="shared" si="45"/>
        <v>0</v>
      </c>
      <c r="V104">
        <f t="shared" si="46"/>
        <v>0</v>
      </c>
      <c r="W104">
        <f t="shared" si="47"/>
        <v>0</v>
      </c>
      <c r="X104">
        <f t="shared" si="36"/>
        <v>0</v>
      </c>
      <c r="Y104">
        <f t="shared" si="37"/>
        <v>200</v>
      </c>
    </row>
    <row r="105" spans="1:25" x14ac:dyDescent="0.25">
      <c r="A105" s="45" t="s">
        <v>87</v>
      </c>
      <c r="B105" s="12">
        <v>430</v>
      </c>
      <c r="C105" s="37">
        <v>1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>
        <f t="shared" si="38"/>
        <v>430</v>
      </c>
      <c r="O105">
        <f t="shared" si="39"/>
        <v>0</v>
      </c>
      <c r="P105">
        <f t="shared" si="40"/>
        <v>0</v>
      </c>
      <c r="Q105">
        <f t="shared" si="41"/>
        <v>0</v>
      </c>
      <c r="R105">
        <f t="shared" si="42"/>
        <v>0</v>
      </c>
      <c r="S105">
        <f t="shared" si="43"/>
        <v>0</v>
      </c>
      <c r="T105">
        <f t="shared" si="44"/>
        <v>0</v>
      </c>
      <c r="U105">
        <f t="shared" si="45"/>
        <v>0</v>
      </c>
      <c r="V105">
        <f t="shared" si="46"/>
        <v>0</v>
      </c>
      <c r="W105">
        <f t="shared" si="47"/>
        <v>0</v>
      </c>
      <c r="X105">
        <f t="shared" si="36"/>
        <v>0</v>
      </c>
      <c r="Y105">
        <f t="shared" si="37"/>
        <v>430</v>
      </c>
    </row>
    <row r="106" spans="1:25" x14ac:dyDescent="0.25">
      <c r="A106" s="45" t="s">
        <v>32</v>
      </c>
      <c r="B106" s="12">
        <v>110</v>
      </c>
      <c r="C106" s="37"/>
      <c r="D106" s="37">
        <v>1</v>
      </c>
      <c r="E106" s="37"/>
      <c r="F106" s="37"/>
      <c r="G106" s="37"/>
      <c r="H106" s="37"/>
      <c r="I106" s="37"/>
      <c r="J106" s="37"/>
      <c r="K106" s="37"/>
      <c r="L106" s="37"/>
      <c r="M106" s="37"/>
      <c r="N106">
        <f t="shared" si="38"/>
        <v>0</v>
      </c>
      <c r="O106">
        <f t="shared" si="39"/>
        <v>110</v>
      </c>
      <c r="P106">
        <f t="shared" si="40"/>
        <v>0</v>
      </c>
      <c r="Q106">
        <f t="shared" si="41"/>
        <v>0</v>
      </c>
      <c r="R106">
        <f t="shared" si="42"/>
        <v>0</v>
      </c>
      <c r="S106">
        <f t="shared" si="43"/>
        <v>0</v>
      </c>
      <c r="T106">
        <f t="shared" si="44"/>
        <v>0</v>
      </c>
      <c r="U106">
        <f t="shared" si="45"/>
        <v>0</v>
      </c>
      <c r="V106">
        <f t="shared" si="46"/>
        <v>0</v>
      </c>
      <c r="W106">
        <f t="shared" si="47"/>
        <v>0</v>
      </c>
      <c r="X106">
        <f t="shared" si="36"/>
        <v>0</v>
      </c>
      <c r="Y106">
        <f t="shared" si="37"/>
        <v>110</v>
      </c>
    </row>
    <row r="107" spans="1:25" x14ac:dyDescent="0.25">
      <c r="A107" s="45" t="s">
        <v>61</v>
      </c>
      <c r="B107" s="12">
        <v>100</v>
      </c>
      <c r="C107" s="37">
        <v>1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>
        <f t="shared" si="38"/>
        <v>100</v>
      </c>
      <c r="O107">
        <f t="shared" si="39"/>
        <v>0</v>
      </c>
      <c r="P107">
        <f t="shared" si="40"/>
        <v>0</v>
      </c>
      <c r="Q107">
        <f t="shared" si="41"/>
        <v>0</v>
      </c>
      <c r="R107">
        <f t="shared" si="42"/>
        <v>0</v>
      </c>
      <c r="S107">
        <f t="shared" si="43"/>
        <v>0</v>
      </c>
      <c r="T107">
        <f t="shared" si="44"/>
        <v>0</v>
      </c>
      <c r="U107">
        <f t="shared" si="45"/>
        <v>0</v>
      </c>
      <c r="V107">
        <f t="shared" si="46"/>
        <v>0</v>
      </c>
      <c r="W107">
        <f t="shared" si="47"/>
        <v>0</v>
      </c>
      <c r="X107">
        <f t="shared" si="36"/>
        <v>0</v>
      </c>
      <c r="Y107">
        <f t="shared" si="37"/>
        <v>100</v>
      </c>
    </row>
    <row r="108" spans="1:25" x14ac:dyDescent="0.25">
      <c r="A108" s="45" t="s">
        <v>77</v>
      </c>
      <c r="B108" s="12">
        <v>610</v>
      </c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>
        <f t="shared" si="38"/>
        <v>0</v>
      </c>
      <c r="O108">
        <f t="shared" si="39"/>
        <v>0</v>
      </c>
      <c r="P108">
        <f t="shared" si="40"/>
        <v>0</v>
      </c>
      <c r="Q108">
        <f t="shared" si="41"/>
        <v>0</v>
      </c>
      <c r="R108">
        <f t="shared" si="42"/>
        <v>0</v>
      </c>
      <c r="S108">
        <f t="shared" si="43"/>
        <v>0</v>
      </c>
      <c r="T108">
        <f t="shared" si="44"/>
        <v>0</v>
      </c>
      <c r="U108">
        <f t="shared" si="45"/>
        <v>0</v>
      </c>
      <c r="V108">
        <f t="shared" si="46"/>
        <v>0</v>
      </c>
      <c r="W108">
        <f t="shared" si="47"/>
        <v>0</v>
      </c>
      <c r="X108">
        <f t="shared" si="36"/>
        <v>0</v>
      </c>
      <c r="Y108">
        <f t="shared" si="37"/>
        <v>0</v>
      </c>
    </row>
    <row r="109" spans="1:25" x14ac:dyDescent="0.25">
      <c r="A109" s="45" t="s">
        <v>52</v>
      </c>
      <c r="B109" s="12">
        <v>1200</v>
      </c>
      <c r="C109" s="37"/>
      <c r="D109" s="37"/>
      <c r="E109" s="37"/>
      <c r="F109" s="37"/>
      <c r="G109" s="37"/>
      <c r="H109" s="37"/>
      <c r="I109" s="37">
        <v>1</v>
      </c>
      <c r="J109" s="37"/>
      <c r="K109" s="37"/>
      <c r="L109" s="37"/>
      <c r="M109" s="37"/>
      <c r="N109">
        <f t="shared" si="38"/>
        <v>0</v>
      </c>
      <c r="O109">
        <f t="shared" si="39"/>
        <v>0</v>
      </c>
      <c r="P109">
        <f t="shared" si="40"/>
        <v>0</v>
      </c>
      <c r="Q109">
        <f t="shared" si="41"/>
        <v>0</v>
      </c>
      <c r="R109">
        <f t="shared" si="42"/>
        <v>0</v>
      </c>
      <c r="S109">
        <f t="shared" si="43"/>
        <v>0</v>
      </c>
      <c r="T109">
        <f t="shared" si="44"/>
        <v>1200</v>
      </c>
      <c r="U109">
        <f t="shared" si="45"/>
        <v>0</v>
      </c>
      <c r="V109">
        <f t="shared" si="46"/>
        <v>0</v>
      </c>
      <c r="W109">
        <f t="shared" si="47"/>
        <v>0</v>
      </c>
      <c r="X109">
        <f t="shared" si="36"/>
        <v>0</v>
      </c>
      <c r="Y109">
        <f t="shared" si="37"/>
        <v>1200</v>
      </c>
    </row>
    <row r="110" spans="1:25" x14ac:dyDescent="0.25">
      <c r="A110" s="45" t="s">
        <v>165</v>
      </c>
      <c r="B110" s="12">
        <v>320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>
        <f t="shared" si="38"/>
        <v>0</v>
      </c>
      <c r="O110">
        <f t="shared" si="39"/>
        <v>0</v>
      </c>
      <c r="P110">
        <f t="shared" si="40"/>
        <v>0</v>
      </c>
      <c r="Q110">
        <f t="shared" si="41"/>
        <v>0</v>
      </c>
      <c r="R110">
        <f t="shared" si="42"/>
        <v>0</v>
      </c>
      <c r="S110">
        <f t="shared" si="43"/>
        <v>0</v>
      </c>
      <c r="T110">
        <f t="shared" si="44"/>
        <v>0</v>
      </c>
      <c r="U110">
        <f t="shared" si="45"/>
        <v>0</v>
      </c>
      <c r="V110">
        <f t="shared" si="46"/>
        <v>0</v>
      </c>
      <c r="W110">
        <f t="shared" si="47"/>
        <v>0</v>
      </c>
      <c r="X110">
        <f t="shared" si="36"/>
        <v>0</v>
      </c>
      <c r="Y110">
        <f t="shared" si="37"/>
        <v>0</v>
      </c>
    </row>
    <row r="111" spans="1:25" x14ac:dyDescent="0.25">
      <c r="A111" s="45" t="s">
        <v>108</v>
      </c>
      <c r="B111" s="12">
        <v>0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>
        <f t="shared" si="38"/>
        <v>0</v>
      </c>
      <c r="O111">
        <f t="shared" si="39"/>
        <v>0</v>
      </c>
      <c r="P111">
        <f t="shared" si="40"/>
        <v>0</v>
      </c>
      <c r="Q111">
        <f t="shared" si="41"/>
        <v>0</v>
      </c>
      <c r="R111">
        <f t="shared" si="42"/>
        <v>0</v>
      </c>
      <c r="S111">
        <f t="shared" si="43"/>
        <v>0</v>
      </c>
      <c r="T111">
        <f t="shared" si="44"/>
        <v>0</v>
      </c>
      <c r="U111">
        <f t="shared" si="45"/>
        <v>0</v>
      </c>
      <c r="V111">
        <f t="shared" si="46"/>
        <v>0</v>
      </c>
      <c r="W111">
        <f t="shared" si="47"/>
        <v>0</v>
      </c>
      <c r="X111">
        <f t="shared" si="36"/>
        <v>0</v>
      </c>
      <c r="Y111">
        <f t="shared" si="37"/>
        <v>0</v>
      </c>
    </row>
    <row r="112" spans="1:25" x14ac:dyDescent="0.25">
      <c r="A112" s="45" t="s">
        <v>108</v>
      </c>
      <c r="B112" s="12">
        <v>0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>
        <f t="shared" si="38"/>
        <v>0</v>
      </c>
      <c r="O112">
        <f t="shared" si="39"/>
        <v>0</v>
      </c>
      <c r="P112">
        <f t="shared" si="40"/>
        <v>0</v>
      </c>
      <c r="Q112">
        <f t="shared" si="41"/>
        <v>0</v>
      </c>
      <c r="R112">
        <f t="shared" si="42"/>
        <v>0</v>
      </c>
      <c r="S112">
        <f t="shared" si="43"/>
        <v>0</v>
      </c>
      <c r="T112">
        <f t="shared" si="44"/>
        <v>0</v>
      </c>
      <c r="U112">
        <f t="shared" si="45"/>
        <v>0</v>
      </c>
      <c r="V112">
        <f t="shared" si="46"/>
        <v>0</v>
      </c>
      <c r="W112">
        <f t="shared" si="47"/>
        <v>0</v>
      </c>
      <c r="X112">
        <f t="shared" si="36"/>
        <v>0</v>
      </c>
      <c r="Y112">
        <f t="shared" si="37"/>
        <v>0</v>
      </c>
    </row>
    <row r="113" spans="1:25" x14ac:dyDescent="0.25">
      <c r="A113" s="45" t="s">
        <v>108</v>
      </c>
      <c r="B113" s="12">
        <v>0</v>
      </c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>
        <f t="shared" si="38"/>
        <v>0</v>
      </c>
      <c r="O113">
        <f t="shared" si="39"/>
        <v>0</v>
      </c>
      <c r="P113">
        <f t="shared" si="40"/>
        <v>0</v>
      </c>
      <c r="Q113">
        <f t="shared" si="41"/>
        <v>0</v>
      </c>
      <c r="R113">
        <f t="shared" si="42"/>
        <v>0</v>
      </c>
      <c r="S113">
        <f t="shared" si="43"/>
        <v>0</v>
      </c>
      <c r="T113">
        <f t="shared" si="44"/>
        <v>0</v>
      </c>
      <c r="U113">
        <f t="shared" si="45"/>
        <v>0</v>
      </c>
      <c r="V113">
        <f t="shared" si="46"/>
        <v>0</v>
      </c>
      <c r="W113">
        <f t="shared" si="47"/>
        <v>0</v>
      </c>
      <c r="X113">
        <f t="shared" si="36"/>
        <v>0</v>
      </c>
      <c r="Y113">
        <f t="shared" si="37"/>
        <v>0</v>
      </c>
    </row>
    <row r="114" spans="1:25" x14ac:dyDescent="0.25">
      <c r="C114"/>
      <c r="D114"/>
      <c r="E114"/>
      <c r="F114"/>
      <c r="G114"/>
      <c r="H114"/>
      <c r="I114"/>
      <c r="J114"/>
      <c r="K114"/>
      <c r="L114"/>
      <c r="M114"/>
    </row>
    <row r="115" spans="1:25" s="1" customFormat="1" x14ac:dyDescent="0.25">
      <c r="A115" s="1" t="s">
        <v>68</v>
      </c>
      <c r="B115" s="1">
        <f>SUM(B6:B114)</f>
        <v>28710</v>
      </c>
      <c r="C115"/>
      <c r="D115"/>
      <c r="E115"/>
      <c r="F115"/>
      <c r="G115"/>
      <c r="H115"/>
      <c r="I115"/>
      <c r="J115"/>
      <c r="K115"/>
      <c r="L115"/>
      <c r="M115"/>
      <c r="N115" s="1">
        <f>SUM(N6:N114)</f>
        <v>2410</v>
      </c>
      <c r="O115" s="1">
        <f t="shared" ref="O115:W115" si="60">SUM(O6:O114)</f>
        <v>2020</v>
      </c>
      <c r="P115" s="1">
        <f t="shared" si="60"/>
        <v>4580</v>
      </c>
      <c r="Q115" s="1">
        <f t="shared" si="60"/>
        <v>6820</v>
      </c>
      <c r="R115" s="1">
        <f t="shared" si="60"/>
        <v>0</v>
      </c>
      <c r="S115" s="1">
        <f t="shared" si="60"/>
        <v>0</v>
      </c>
      <c r="T115" s="1">
        <f t="shared" si="60"/>
        <v>1270</v>
      </c>
      <c r="U115" s="1">
        <f t="shared" si="60"/>
        <v>2590</v>
      </c>
      <c r="V115" s="1">
        <f t="shared" si="60"/>
        <v>555</v>
      </c>
      <c r="W115" s="1">
        <f t="shared" si="60"/>
        <v>0</v>
      </c>
      <c r="X115">
        <f t="shared" si="36"/>
        <v>0</v>
      </c>
      <c r="Y115" s="1">
        <f>SUM(N115:X115)</f>
        <v>20245</v>
      </c>
    </row>
    <row r="116" spans="1:25" x14ac:dyDescent="0.25">
      <c r="C116"/>
      <c r="D116"/>
      <c r="E116"/>
      <c r="F116"/>
      <c r="G116"/>
      <c r="H116"/>
      <c r="I116"/>
      <c r="J116"/>
      <c r="K116"/>
      <c r="L116"/>
      <c r="M116"/>
    </row>
    <row r="117" spans="1:25" x14ac:dyDescent="0.25">
      <c r="A117" s="1" t="s">
        <v>176</v>
      </c>
      <c r="C117"/>
      <c r="D117"/>
      <c r="E117"/>
      <c r="F117"/>
      <c r="G117"/>
      <c r="H117"/>
      <c r="I117"/>
      <c r="J117"/>
      <c r="K117"/>
      <c r="L117"/>
      <c r="M117"/>
    </row>
    <row r="118" spans="1:25" x14ac:dyDescent="0.25">
      <c r="A118" t="s">
        <v>112</v>
      </c>
      <c r="B118" s="12">
        <v>1010</v>
      </c>
      <c r="C118" s="37">
        <v>1</v>
      </c>
      <c r="D118" s="37">
        <v>1</v>
      </c>
      <c r="E118" s="43"/>
      <c r="F118" s="43"/>
      <c r="G118" s="43"/>
      <c r="H118" s="43"/>
      <c r="I118" s="43"/>
      <c r="J118" s="43"/>
      <c r="K118" s="43"/>
      <c r="L118" s="43"/>
      <c r="M118" s="43"/>
      <c r="N118">
        <f>SUM(B118*C118)</f>
        <v>1010</v>
      </c>
      <c r="O118">
        <f>SUM(B118*D118)</f>
        <v>1010</v>
      </c>
      <c r="P118">
        <f>SUM(B118*E118)</f>
        <v>0</v>
      </c>
      <c r="Q118">
        <f>SUM(B118*F118)</f>
        <v>0</v>
      </c>
      <c r="R118">
        <f>SUM(B118*G118)</f>
        <v>0</v>
      </c>
      <c r="S118">
        <f>SUM(B118*H118)</f>
        <v>0</v>
      </c>
      <c r="T118">
        <f>SUM(B118*I118)</f>
        <v>0</v>
      </c>
      <c r="U118">
        <f t="shared" ref="U118:U126" si="61">SUM(B118*J118)</f>
        <v>0</v>
      </c>
      <c r="V118">
        <f t="shared" ref="V118:V126" si="62">SUM(B118*K118)</f>
        <v>0</v>
      </c>
      <c r="W118">
        <f>SUM(B118*L118)</f>
        <v>0</v>
      </c>
      <c r="X118">
        <f>SUM(B118*M118)</f>
        <v>0</v>
      </c>
    </row>
    <row r="119" spans="1:25" x14ac:dyDescent="0.25">
      <c r="A119" t="s">
        <v>113</v>
      </c>
      <c r="B119" s="12">
        <v>1110</v>
      </c>
      <c r="C119" s="43"/>
      <c r="D119" s="43"/>
      <c r="E119" s="37">
        <v>1</v>
      </c>
      <c r="F119" s="37">
        <v>1</v>
      </c>
      <c r="G119" s="43"/>
      <c r="H119" s="43"/>
      <c r="I119" s="43"/>
      <c r="J119" s="43"/>
      <c r="K119" s="43"/>
      <c r="L119" s="43"/>
      <c r="M119" s="43"/>
      <c r="N119">
        <f>SUM(B119*C119)</f>
        <v>0</v>
      </c>
      <c r="O119">
        <f>SUM(B119*D119)</f>
        <v>0</v>
      </c>
      <c r="P119">
        <f>SUM(B119*E119)</f>
        <v>1110</v>
      </c>
      <c r="Q119">
        <f>SUM(B119*F119)</f>
        <v>1110</v>
      </c>
      <c r="R119">
        <f>SUM(B119*G119)</f>
        <v>0</v>
      </c>
      <c r="S119">
        <f>SUM(B119*H119)</f>
        <v>0</v>
      </c>
      <c r="T119">
        <f>SUM(B119*I119)</f>
        <v>0</v>
      </c>
      <c r="U119">
        <f t="shared" si="61"/>
        <v>0</v>
      </c>
      <c r="V119">
        <f t="shared" si="62"/>
        <v>0</v>
      </c>
      <c r="W119">
        <f>SUM(B119*L119)</f>
        <v>0</v>
      </c>
      <c r="X119">
        <f>SUM(B119*M119)</f>
        <v>0</v>
      </c>
    </row>
    <row r="120" spans="1:25" x14ac:dyDescent="0.25">
      <c r="A120" t="s">
        <v>114</v>
      </c>
      <c r="B120" s="12">
        <v>210</v>
      </c>
      <c r="C120" s="43"/>
      <c r="D120" s="43"/>
      <c r="E120" s="43"/>
      <c r="F120" s="43"/>
      <c r="G120" s="37">
        <v>1</v>
      </c>
      <c r="H120" s="43"/>
      <c r="I120" s="43"/>
      <c r="J120" s="43"/>
      <c r="K120" s="43"/>
      <c r="L120" s="43"/>
      <c r="M120" s="43"/>
      <c r="N120">
        <f t="shared" ref="N120:N126" si="63">SUM(B120*C120)</f>
        <v>0</v>
      </c>
      <c r="O120">
        <f t="shared" ref="O120:O126" si="64">SUM(B120*D120)</f>
        <v>0</v>
      </c>
      <c r="P120">
        <f t="shared" ref="P120:P126" si="65">SUM(B120*E120)</f>
        <v>0</v>
      </c>
      <c r="Q120">
        <f t="shared" ref="Q120:Q126" si="66">SUM(B120*F120)</f>
        <v>0</v>
      </c>
      <c r="R120">
        <f t="shared" ref="R120:R126" si="67">SUM(B120*G120)</f>
        <v>210</v>
      </c>
      <c r="S120">
        <f t="shared" ref="S120:S126" si="68">SUM(B120*H120)</f>
        <v>0</v>
      </c>
      <c r="T120">
        <f t="shared" ref="T120:T126" si="69">SUM(B120*I120)</f>
        <v>0</v>
      </c>
      <c r="U120">
        <f t="shared" si="61"/>
        <v>0</v>
      </c>
      <c r="V120">
        <f t="shared" si="62"/>
        <v>0</v>
      </c>
      <c r="W120">
        <f t="shared" ref="W120:W126" si="70">SUM(B120*L120)</f>
        <v>0</v>
      </c>
      <c r="X120">
        <f t="shared" si="36"/>
        <v>0</v>
      </c>
    </row>
    <row r="121" spans="1:25" x14ac:dyDescent="0.25">
      <c r="A121" t="s">
        <v>110</v>
      </c>
      <c r="B121" s="12">
        <v>1600</v>
      </c>
      <c r="C121" s="43"/>
      <c r="D121" s="43"/>
      <c r="E121" s="43"/>
      <c r="F121" s="43"/>
      <c r="G121" s="43"/>
      <c r="H121" s="37">
        <v>1</v>
      </c>
      <c r="I121" s="43"/>
      <c r="J121" s="43"/>
      <c r="K121" s="43"/>
      <c r="L121" s="43"/>
      <c r="M121" s="43"/>
      <c r="N121">
        <f t="shared" si="63"/>
        <v>0</v>
      </c>
      <c r="O121">
        <f t="shared" si="64"/>
        <v>0</v>
      </c>
      <c r="P121">
        <f t="shared" si="65"/>
        <v>0</v>
      </c>
      <c r="Q121">
        <f t="shared" si="66"/>
        <v>0</v>
      </c>
      <c r="R121">
        <f t="shared" si="67"/>
        <v>0</v>
      </c>
      <c r="S121">
        <f t="shared" si="68"/>
        <v>1600</v>
      </c>
      <c r="T121">
        <f t="shared" si="69"/>
        <v>0</v>
      </c>
      <c r="U121">
        <f t="shared" si="61"/>
        <v>0</v>
      </c>
      <c r="V121">
        <f t="shared" si="62"/>
        <v>0</v>
      </c>
      <c r="W121">
        <f t="shared" si="70"/>
        <v>0</v>
      </c>
      <c r="X121">
        <f t="shared" si="36"/>
        <v>0</v>
      </c>
    </row>
    <row r="122" spans="1:25" x14ac:dyDescent="0.25">
      <c r="A122" t="s">
        <v>130</v>
      </c>
      <c r="B122" s="12">
        <v>110</v>
      </c>
      <c r="C122" s="43"/>
      <c r="D122" s="43"/>
      <c r="E122" s="43"/>
      <c r="F122" s="43"/>
      <c r="G122" s="43"/>
      <c r="H122" s="43"/>
      <c r="I122" s="37">
        <v>1</v>
      </c>
      <c r="J122" s="43"/>
      <c r="K122" s="43"/>
      <c r="L122" s="43"/>
      <c r="M122" s="43"/>
      <c r="N122">
        <f t="shared" si="63"/>
        <v>0</v>
      </c>
      <c r="O122">
        <f t="shared" si="64"/>
        <v>0</v>
      </c>
      <c r="P122">
        <f t="shared" si="65"/>
        <v>0</v>
      </c>
      <c r="Q122">
        <f t="shared" si="66"/>
        <v>0</v>
      </c>
      <c r="R122">
        <f t="shared" si="67"/>
        <v>0</v>
      </c>
      <c r="S122">
        <f t="shared" si="68"/>
        <v>0</v>
      </c>
      <c r="T122">
        <f t="shared" si="69"/>
        <v>110</v>
      </c>
      <c r="U122">
        <f t="shared" si="61"/>
        <v>0</v>
      </c>
      <c r="V122">
        <f t="shared" si="62"/>
        <v>0</v>
      </c>
      <c r="W122">
        <f t="shared" si="70"/>
        <v>0</v>
      </c>
      <c r="X122">
        <f t="shared" si="36"/>
        <v>0</v>
      </c>
    </row>
    <row r="123" spans="1:25" x14ac:dyDescent="0.25">
      <c r="A123" t="s">
        <v>131</v>
      </c>
      <c r="B123" s="12">
        <v>230</v>
      </c>
      <c r="C123" s="43"/>
      <c r="D123" s="43"/>
      <c r="E123" s="43"/>
      <c r="F123" s="43"/>
      <c r="G123" s="43"/>
      <c r="H123" s="43"/>
      <c r="I123" s="43"/>
      <c r="J123" s="37">
        <v>1</v>
      </c>
      <c r="K123" s="43"/>
      <c r="L123" s="43"/>
      <c r="M123" s="43"/>
      <c r="N123">
        <f t="shared" si="63"/>
        <v>0</v>
      </c>
      <c r="O123">
        <f t="shared" si="64"/>
        <v>0</v>
      </c>
      <c r="P123">
        <f t="shared" si="65"/>
        <v>0</v>
      </c>
      <c r="Q123">
        <f t="shared" si="66"/>
        <v>0</v>
      </c>
      <c r="R123">
        <f t="shared" si="67"/>
        <v>0</v>
      </c>
      <c r="S123">
        <f t="shared" si="68"/>
        <v>0</v>
      </c>
      <c r="T123">
        <f t="shared" si="69"/>
        <v>0</v>
      </c>
      <c r="U123">
        <f t="shared" si="61"/>
        <v>230</v>
      </c>
      <c r="V123">
        <f t="shared" si="62"/>
        <v>0</v>
      </c>
      <c r="W123">
        <f t="shared" si="70"/>
        <v>0</v>
      </c>
      <c r="X123">
        <f t="shared" si="36"/>
        <v>0</v>
      </c>
    </row>
    <row r="124" spans="1:25" x14ac:dyDescent="0.25">
      <c r="A124" t="s">
        <v>128</v>
      </c>
      <c r="B124" s="12">
        <v>350</v>
      </c>
      <c r="C124" s="43"/>
      <c r="D124" s="43"/>
      <c r="E124" s="43"/>
      <c r="F124" s="43"/>
      <c r="G124" s="43"/>
      <c r="H124" s="43"/>
      <c r="I124" s="43"/>
      <c r="J124" s="43"/>
      <c r="K124" s="37">
        <v>1</v>
      </c>
      <c r="L124" s="43"/>
      <c r="M124" s="43"/>
      <c r="N124">
        <f t="shared" si="63"/>
        <v>0</v>
      </c>
      <c r="O124">
        <f t="shared" si="64"/>
        <v>0</v>
      </c>
      <c r="P124">
        <f t="shared" si="65"/>
        <v>0</v>
      </c>
      <c r="Q124">
        <f t="shared" si="66"/>
        <v>0</v>
      </c>
      <c r="R124">
        <f t="shared" si="67"/>
        <v>0</v>
      </c>
      <c r="S124">
        <f t="shared" si="68"/>
        <v>0</v>
      </c>
      <c r="T124">
        <f t="shared" si="69"/>
        <v>0</v>
      </c>
      <c r="U124">
        <f t="shared" si="61"/>
        <v>0</v>
      </c>
      <c r="V124">
        <f t="shared" si="62"/>
        <v>350</v>
      </c>
      <c r="W124">
        <f t="shared" si="70"/>
        <v>0</v>
      </c>
      <c r="X124">
        <f t="shared" si="36"/>
        <v>0</v>
      </c>
    </row>
    <row r="125" spans="1:25" ht="15.75" customHeight="1" x14ac:dyDescent="0.25">
      <c r="A125" t="s">
        <v>129</v>
      </c>
      <c r="B125" s="12">
        <v>220</v>
      </c>
      <c r="C125" s="43"/>
      <c r="D125" s="43"/>
      <c r="E125" s="43"/>
      <c r="F125" s="43"/>
      <c r="G125" s="43"/>
      <c r="H125" s="43"/>
      <c r="I125" s="43"/>
      <c r="J125" s="43"/>
      <c r="K125" s="43"/>
      <c r="L125" s="37">
        <v>1</v>
      </c>
      <c r="M125" s="43"/>
      <c r="N125">
        <f t="shared" si="63"/>
        <v>0</v>
      </c>
      <c r="O125">
        <f t="shared" si="64"/>
        <v>0</v>
      </c>
      <c r="P125">
        <f t="shared" si="65"/>
        <v>0</v>
      </c>
      <c r="Q125">
        <f t="shared" si="66"/>
        <v>0</v>
      </c>
      <c r="R125">
        <f t="shared" si="67"/>
        <v>0</v>
      </c>
      <c r="S125">
        <f t="shared" si="68"/>
        <v>0</v>
      </c>
      <c r="T125">
        <f t="shared" si="69"/>
        <v>0</v>
      </c>
      <c r="U125">
        <f t="shared" si="61"/>
        <v>0</v>
      </c>
      <c r="V125">
        <f t="shared" si="62"/>
        <v>0</v>
      </c>
      <c r="W125">
        <f t="shared" si="70"/>
        <v>220</v>
      </c>
      <c r="X125">
        <f t="shared" si="36"/>
        <v>0</v>
      </c>
    </row>
    <row r="126" spans="1:25" ht="15.75" customHeight="1" x14ac:dyDescent="0.25">
      <c r="A126" t="s">
        <v>174</v>
      </c>
      <c r="B126" s="12">
        <v>3000</v>
      </c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37">
        <v>1</v>
      </c>
      <c r="N126">
        <f t="shared" si="63"/>
        <v>0</v>
      </c>
      <c r="O126">
        <f t="shared" si="64"/>
        <v>0</v>
      </c>
      <c r="P126">
        <f t="shared" si="65"/>
        <v>0</v>
      </c>
      <c r="Q126">
        <f t="shared" si="66"/>
        <v>0</v>
      </c>
      <c r="R126">
        <f t="shared" si="67"/>
        <v>0</v>
      </c>
      <c r="S126">
        <f t="shared" si="68"/>
        <v>0</v>
      </c>
      <c r="T126">
        <f t="shared" si="69"/>
        <v>0</v>
      </c>
      <c r="U126">
        <f t="shared" si="61"/>
        <v>0</v>
      </c>
      <c r="V126">
        <f t="shared" si="62"/>
        <v>0</v>
      </c>
      <c r="W126">
        <f t="shared" si="70"/>
        <v>0</v>
      </c>
      <c r="X126">
        <f t="shared" si="36"/>
        <v>3000</v>
      </c>
    </row>
    <row r="127" spans="1:25" x14ac:dyDescent="0.25">
      <c r="U127" s="30"/>
    </row>
    <row r="128" spans="1:25" s="1" customFormat="1" x14ac:dyDescent="0.25">
      <c r="A128" s="1" t="s">
        <v>140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>
        <f t="shared" ref="N128:X128" si="71">SUM(N118:N127)</f>
        <v>1010</v>
      </c>
      <c r="O128">
        <f t="shared" si="71"/>
        <v>1010</v>
      </c>
      <c r="P128">
        <f t="shared" si="71"/>
        <v>1110</v>
      </c>
      <c r="Q128">
        <f t="shared" si="71"/>
        <v>1110</v>
      </c>
      <c r="R128">
        <f t="shared" si="71"/>
        <v>210</v>
      </c>
      <c r="S128">
        <f t="shared" si="71"/>
        <v>1600</v>
      </c>
      <c r="T128">
        <f t="shared" si="71"/>
        <v>110</v>
      </c>
      <c r="U128">
        <f t="shared" si="71"/>
        <v>230</v>
      </c>
      <c r="V128">
        <f t="shared" si="71"/>
        <v>350</v>
      </c>
      <c r="W128">
        <f t="shared" si="71"/>
        <v>220</v>
      </c>
      <c r="X128">
        <f t="shared" si="71"/>
        <v>3000</v>
      </c>
      <c r="Y128" s="1">
        <f>SUM(N128:X128)</f>
        <v>9960</v>
      </c>
    </row>
    <row r="129" spans="1:25" s="1" customFormat="1" x14ac:dyDescent="0.25">
      <c r="A129" s="1" t="s">
        <v>139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>
        <f t="shared" ref="N129:W129" si="72">SUM(N128+N115)</f>
        <v>3420</v>
      </c>
      <c r="O129">
        <f t="shared" si="72"/>
        <v>3030</v>
      </c>
      <c r="P129">
        <f t="shared" si="72"/>
        <v>5690</v>
      </c>
      <c r="Q129">
        <f t="shared" si="72"/>
        <v>7930</v>
      </c>
      <c r="R129">
        <f t="shared" si="72"/>
        <v>210</v>
      </c>
      <c r="S129">
        <f t="shared" si="72"/>
        <v>1600</v>
      </c>
      <c r="T129">
        <f t="shared" si="72"/>
        <v>1380</v>
      </c>
      <c r="U129">
        <f t="shared" si="72"/>
        <v>2820</v>
      </c>
      <c r="V129">
        <f t="shared" si="72"/>
        <v>905</v>
      </c>
      <c r="W129">
        <f t="shared" si="72"/>
        <v>220</v>
      </c>
      <c r="X129">
        <f>SUM(X128+X115)</f>
        <v>3000</v>
      </c>
      <c r="Y129" s="1">
        <f>SUM(Y128+Y115)</f>
        <v>30205</v>
      </c>
    </row>
    <row r="130" spans="1:25" s="5" customFormat="1" x14ac:dyDescent="0.25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x14ac:dyDescent="0.25"/>
    <row r="132" spans="1:25" x14ac:dyDescent="0.25">
      <c r="A132" s="1" t="s">
        <v>102</v>
      </c>
    </row>
    <row r="133" spans="1:25" x14ac:dyDescent="0.25">
      <c r="A133" t="s">
        <v>94</v>
      </c>
      <c r="B133" t="s">
        <v>1</v>
      </c>
      <c r="M133" s="37"/>
      <c r="O133" t="s">
        <v>178</v>
      </c>
    </row>
    <row r="134" spans="1:25" x14ac:dyDescent="0.25">
      <c r="A134" t="s">
        <v>96</v>
      </c>
      <c r="B134" t="s">
        <v>3</v>
      </c>
    </row>
    <row r="135" spans="1:25" x14ac:dyDescent="0.25">
      <c r="A135" t="s">
        <v>97</v>
      </c>
      <c r="B135" t="s">
        <v>2</v>
      </c>
      <c r="M135" s="43"/>
      <c r="O135" t="s">
        <v>179</v>
      </c>
    </row>
    <row r="136" spans="1:25" x14ac:dyDescent="0.25">
      <c r="A136" t="s">
        <v>98</v>
      </c>
      <c r="B136" t="s">
        <v>4</v>
      </c>
    </row>
    <row r="137" spans="1:25" x14ac:dyDescent="0.25">
      <c r="A137" t="s">
        <v>141</v>
      </c>
      <c r="B137" t="s">
        <v>56</v>
      </c>
      <c r="M137" s="44"/>
      <c r="O137" t="s">
        <v>180</v>
      </c>
    </row>
    <row r="138" spans="1:25" x14ac:dyDescent="0.25">
      <c r="A138" t="s">
        <v>76</v>
      </c>
      <c r="B138" t="s">
        <v>53</v>
      </c>
    </row>
    <row r="139" spans="1:25" x14ac:dyDescent="0.25">
      <c r="A139" t="s">
        <v>142</v>
      </c>
      <c r="B139" t="s">
        <v>121</v>
      </c>
      <c r="M139" s="46"/>
      <c r="O139" t="s">
        <v>181</v>
      </c>
    </row>
    <row r="140" spans="1:25" x14ac:dyDescent="0.25">
      <c r="A140" t="s">
        <v>131</v>
      </c>
      <c r="B140" t="s">
        <v>122</v>
      </c>
    </row>
    <row r="141" spans="1:25" x14ac:dyDescent="0.25">
      <c r="A141" t="s">
        <v>95</v>
      </c>
      <c r="B141" t="s">
        <v>54</v>
      </c>
    </row>
    <row r="142" spans="1:25" x14ac:dyDescent="0.25">
      <c r="A142" t="s">
        <v>37</v>
      </c>
      <c r="B142" t="s">
        <v>55</v>
      </c>
    </row>
    <row r="143" spans="1:25" s="23" customFormat="1" x14ac:dyDescent="0.25">
      <c r="A143" t="s">
        <v>174</v>
      </c>
      <c r="B143" t="s">
        <v>172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23" t="s">
        <v>169</v>
      </c>
      <c r="T143" s="23" t="s">
        <v>109</v>
      </c>
      <c r="V143" s="32"/>
      <c r="Y143" s="32">
        <f ca="1">TODAY()</f>
        <v>45235</v>
      </c>
    </row>
  </sheetData>
  <printOptions gridLines="1"/>
  <pageMargins left="0.39370078740157483" right="0.39370078740157483" top="0.55118110236220474" bottom="0" header="0" footer="0.31496062992125984"/>
  <pageSetup paperSize="9" scale="92" fitToHeight="0" orientation="landscape" r:id="rId1"/>
  <headerFooter>
    <oddHeader>&amp;C&amp;"Segoe UI,Fett"&amp;16Universal-Gewichsberechnung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F147"/>
  <sheetViews>
    <sheetView defaultGridColor="0" showWhiteSpace="0" view="pageLayout" colorId="23" zoomScaleNormal="93" workbookViewId="0">
      <selection activeCell="C7" sqref="C7"/>
    </sheetView>
  </sheetViews>
  <sheetFormatPr baseColWidth="10" defaultColWidth="0" defaultRowHeight="15" zeroHeight="1" x14ac:dyDescent="0.25"/>
  <cols>
    <col min="1" max="1" width="23.7109375" customWidth="1"/>
    <col min="2" max="4" width="13.7109375" customWidth="1"/>
    <col min="5" max="5" width="22.42578125" customWidth="1"/>
    <col min="6" max="16384" width="6.28515625" hidden="1"/>
  </cols>
  <sheetData>
    <row r="1" spans="1:6" s="4" customFormat="1" ht="21" x14ac:dyDescent="0.35">
      <c r="A1" s="4" t="s">
        <v>38</v>
      </c>
    </row>
    <row r="2" spans="1:6" s="4" customFormat="1" ht="12.75" customHeight="1" x14ac:dyDescent="0.35"/>
    <row r="3" spans="1:6" s="11" customFormat="1" ht="23.25" customHeight="1" x14ac:dyDescent="0.3">
      <c r="A3" s="3" t="s">
        <v>103</v>
      </c>
      <c r="B3" s="26" t="s">
        <v>111</v>
      </c>
      <c r="C3" s="24" t="s">
        <v>104</v>
      </c>
      <c r="D3" s="11" t="s">
        <v>67</v>
      </c>
      <c r="F3"/>
    </row>
    <row r="4" spans="1:6" x14ac:dyDescent="0.25">
      <c r="A4" s="45" t="s">
        <v>116</v>
      </c>
      <c r="B4" s="25">
        <v>14040</v>
      </c>
      <c r="C4" s="19">
        <v>1</v>
      </c>
      <c r="D4">
        <f>SUM(B4*C4)</f>
        <v>14040</v>
      </c>
    </row>
    <row r="5" spans="1:6" x14ac:dyDescent="0.25"/>
    <row r="6" spans="1:6" x14ac:dyDescent="0.25">
      <c r="A6" s="1" t="s">
        <v>117</v>
      </c>
    </row>
    <row r="7" spans="1:6" x14ac:dyDescent="0.25">
      <c r="A7" s="45" t="s">
        <v>39</v>
      </c>
      <c r="B7" s="25">
        <v>250</v>
      </c>
      <c r="C7" s="47">
        <v>1</v>
      </c>
      <c r="D7">
        <f t="shared" ref="D7:D24" si="0">SUM(B7*C7)</f>
        <v>250</v>
      </c>
    </row>
    <row r="8" spans="1:6" x14ac:dyDescent="0.25">
      <c r="A8" s="45" t="s">
        <v>40</v>
      </c>
      <c r="B8" s="25">
        <v>480</v>
      </c>
      <c r="C8" s="47">
        <v>1</v>
      </c>
      <c r="D8">
        <f t="shared" si="0"/>
        <v>480</v>
      </c>
    </row>
    <row r="9" spans="1:6" x14ac:dyDescent="0.25">
      <c r="A9" s="45" t="s">
        <v>41</v>
      </c>
      <c r="B9" s="25">
        <v>570</v>
      </c>
      <c r="C9" s="47">
        <v>1</v>
      </c>
      <c r="D9">
        <f t="shared" si="0"/>
        <v>570</v>
      </c>
    </row>
    <row r="10" spans="1:6" x14ac:dyDescent="0.25">
      <c r="A10" s="45" t="s">
        <v>42</v>
      </c>
      <c r="B10" s="25">
        <v>250</v>
      </c>
      <c r="C10" s="47">
        <v>1</v>
      </c>
      <c r="D10">
        <f t="shared" si="0"/>
        <v>250</v>
      </c>
    </row>
    <row r="11" spans="1:6" x14ac:dyDescent="0.25">
      <c r="A11" s="45" t="s">
        <v>43</v>
      </c>
      <c r="B11" s="25">
        <v>220</v>
      </c>
      <c r="C11" s="47">
        <v>1</v>
      </c>
      <c r="D11">
        <f t="shared" si="0"/>
        <v>220</v>
      </c>
    </row>
    <row r="12" spans="1:6" x14ac:dyDescent="0.25">
      <c r="A12" s="45" t="s">
        <v>44</v>
      </c>
      <c r="B12" s="25">
        <v>140</v>
      </c>
      <c r="C12" s="47">
        <v>1</v>
      </c>
      <c r="D12">
        <f t="shared" si="0"/>
        <v>140</v>
      </c>
    </row>
    <row r="13" spans="1:6" x14ac:dyDescent="0.25">
      <c r="A13" s="45" t="s">
        <v>45</v>
      </c>
      <c r="B13" s="25">
        <v>650</v>
      </c>
      <c r="C13" s="47">
        <v>1</v>
      </c>
      <c r="D13">
        <f t="shared" si="0"/>
        <v>650</v>
      </c>
    </row>
    <row r="14" spans="1:6" x14ac:dyDescent="0.25">
      <c r="A14" s="45" t="s">
        <v>46</v>
      </c>
      <c r="B14" s="25">
        <v>300</v>
      </c>
      <c r="C14" s="47">
        <v>1</v>
      </c>
      <c r="D14">
        <f t="shared" si="0"/>
        <v>300</v>
      </c>
    </row>
    <row r="15" spans="1:6" x14ac:dyDescent="0.25">
      <c r="A15" s="45" t="s">
        <v>47</v>
      </c>
      <c r="B15" s="25">
        <v>350</v>
      </c>
      <c r="C15" s="47">
        <v>1</v>
      </c>
      <c r="D15">
        <f t="shared" si="0"/>
        <v>350</v>
      </c>
    </row>
    <row r="16" spans="1:6" x14ac:dyDescent="0.25">
      <c r="A16" s="45" t="s">
        <v>48</v>
      </c>
      <c r="B16" s="25">
        <v>120</v>
      </c>
      <c r="C16" s="47">
        <v>1</v>
      </c>
      <c r="D16">
        <f t="shared" si="0"/>
        <v>120</v>
      </c>
    </row>
    <row r="17" spans="1:6" x14ac:dyDescent="0.25">
      <c r="A17" s="45" t="s">
        <v>49</v>
      </c>
      <c r="B17" s="25">
        <v>440</v>
      </c>
      <c r="C17" s="47">
        <v>1</v>
      </c>
      <c r="D17">
        <f t="shared" si="0"/>
        <v>440</v>
      </c>
    </row>
    <row r="18" spans="1:6" x14ac:dyDescent="0.25">
      <c r="A18" s="45" t="s">
        <v>50</v>
      </c>
      <c r="B18" s="25">
        <v>800</v>
      </c>
      <c r="C18" s="47">
        <v>1</v>
      </c>
      <c r="D18">
        <f t="shared" si="0"/>
        <v>800</v>
      </c>
    </row>
    <row r="19" spans="1:6" x14ac:dyDescent="0.25">
      <c r="A19" s="45" t="s">
        <v>108</v>
      </c>
      <c r="B19" s="25">
        <v>0</v>
      </c>
      <c r="C19" s="47"/>
      <c r="D19">
        <f t="shared" si="0"/>
        <v>0</v>
      </c>
    </row>
    <row r="20" spans="1:6" x14ac:dyDescent="0.25">
      <c r="A20" s="45" t="s">
        <v>108</v>
      </c>
      <c r="B20" s="25">
        <v>0</v>
      </c>
      <c r="C20" s="47"/>
      <c r="D20">
        <f t="shared" si="0"/>
        <v>0</v>
      </c>
    </row>
    <row r="21" spans="1:6" x14ac:dyDescent="0.25">
      <c r="A21" s="45" t="s">
        <v>108</v>
      </c>
      <c r="B21" s="25">
        <v>0</v>
      </c>
      <c r="C21" s="47"/>
      <c r="D21">
        <f t="shared" si="0"/>
        <v>0</v>
      </c>
    </row>
    <row r="22" spans="1:6" x14ac:dyDescent="0.25">
      <c r="A22" s="45" t="s">
        <v>108</v>
      </c>
      <c r="B22" s="25">
        <v>0</v>
      </c>
      <c r="C22" s="47"/>
      <c r="D22">
        <f t="shared" si="0"/>
        <v>0</v>
      </c>
    </row>
    <row r="23" spans="1:6" x14ac:dyDescent="0.25">
      <c r="A23" s="45" t="s">
        <v>108</v>
      </c>
      <c r="B23" s="25">
        <v>0</v>
      </c>
      <c r="C23" s="47"/>
      <c r="D23">
        <f t="shared" si="0"/>
        <v>0</v>
      </c>
    </row>
    <row r="24" spans="1:6" x14ac:dyDescent="0.25">
      <c r="A24" s="45" t="s">
        <v>108</v>
      </c>
      <c r="B24" s="25">
        <v>0</v>
      </c>
      <c r="C24" s="47"/>
      <c r="D24">
        <f t="shared" si="0"/>
        <v>0</v>
      </c>
    </row>
    <row r="25" spans="1:6" x14ac:dyDescent="0.25"/>
    <row r="26" spans="1:6" s="1" customFormat="1" x14ac:dyDescent="0.25">
      <c r="A26" s="1" t="s">
        <v>118</v>
      </c>
      <c r="B26"/>
      <c r="C26"/>
      <c r="D26" s="27">
        <f>SUM(D4:D25)</f>
        <v>18610</v>
      </c>
    </row>
    <row r="27" spans="1:6" x14ac:dyDescent="0.25"/>
    <row r="28" spans="1:6" ht="21" x14ac:dyDescent="0.35">
      <c r="A28" s="4" t="s">
        <v>99</v>
      </c>
    </row>
    <row r="29" spans="1:6" x14ac:dyDescent="0.25"/>
    <row r="30" spans="1:6" s="11" customFormat="1" ht="23.25" customHeight="1" x14ac:dyDescent="0.3">
      <c r="A30" s="3" t="s">
        <v>103</v>
      </c>
      <c r="B30" s="26" t="s">
        <v>111</v>
      </c>
      <c r="C30" s="24" t="s">
        <v>104</v>
      </c>
      <c r="D30" s="11" t="s">
        <v>67</v>
      </c>
      <c r="F30"/>
    </row>
    <row r="31" spans="1:6" x14ac:dyDescent="0.25">
      <c r="A31" s="45" t="s">
        <v>120</v>
      </c>
      <c r="B31" s="25">
        <v>250000</v>
      </c>
      <c r="C31" s="19">
        <v>1</v>
      </c>
      <c r="D31">
        <f>SUM(B31*C31)</f>
        <v>250000</v>
      </c>
    </row>
    <row r="32" spans="1:6" x14ac:dyDescent="0.25"/>
    <row r="33" spans="1:4" x14ac:dyDescent="0.25">
      <c r="A33" s="1" t="s">
        <v>117</v>
      </c>
    </row>
    <row r="34" spans="1:4" x14ac:dyDescent="0.25">
      <c r="A34" s="45" t="s">
        <v>39</v>
      </c>
      <c r="B34" s="25">
        <v>250</v>
      </c>
      <c r="C34" s="47">
        <v>1</v>
      </c>
      <c r="D34">
        <f t="shared" ref="D34:D46" si="1">SUM(B34*C34)</f>
        <v>250</v>
      </c>
    </row>
    <row r="35" spans="1:4" x14ac:dyDescent="0.25">
      <c r="A35" s="45" t="s">
        <v>42</v>
      </c>
      <c r="B35" s="25">
        <v>250</v>
      </c>
      <c r="C35" s="47">
        <v>1</v>
      </c>
      <c r="D35">
        <f t="shared" si="1"/>
        <v>250</v>
      </c>
    </row>
    <row r="36" spans="1:4" x14ac:dyDescent="0.25">
      <c r="A36" s="45" t="s">
        <v>43</v>
      </c>
      <c r="B36" s="25">
        <v>220</v>
      </c>
      <c r="C36" s="47">
        <v>1</v>
      </c>
      <c r="D36">
        <f t="shared" si="1"/>
        <v>220</v>
      </c>
    </row>
    <row r="37" spans="1:4" x14ac:dyDescent="0.25">
      <c r="A37" s="45" t="s">
        <v>44</v>
      </c>
      <c r="B37" s="25">
        <v>140</v>
      </c>
      <c r="C37" s="47">
        <v>1</v>
      </c>
      <c r="D37">
        <f t="shared" si="1"/>
        <v>140</v>
      </c>
    </row>
    <row r="38" spans="1:4" x14ac:dyDescent="0.25">
      <c r="A38" s="45" t="s">
        <v>48</v>
      </c>
      <c r="B38" s="25">
        <v>120</v>
      </c>
      <c r="C38" s="47">
        <v>1</v>
      </c>
      <c r="D38">
        <f t="shared" si="1"/>
        <v>120</v>
      </c>
    </row>
    <row r="39" spans="1:4" x14ac:dyDescent="0.25">
      <c r="A39" s="45" t="s">
        <v>49</v>
      </c>
      <c r="B39" s="25">
        <v>440</v>
      </c>
      <c r="C39" s="47">
        <v>1</v>
      </c>
      <c r="D39">
        <f t="shared" si="1"/>
        <v>440</v>
      </c>
    </row>
    <row r="40" spans="1:4" x14ac:dyDescent="0.25">
      <c r="A40" s="45" t="s">
        <v>50</v>
      </c>
      <c r="B40" s="25">
        <v>600</v>
      </c>
      <c r="C40" s="47">
        <v>1</v>
      </c>
      <c r="D40">
        <f t="shared" si="1"/>
        <v>600</v>
      </c>
    </row>
    <row r="41" spans="1:4" x14ac:dyDescent="0.25">
      <c r="A41" s="45" t="s">
        <v>108</v>
      </c>
      <c r="B41" s="25">
        <v>0</v>
      </c>
      <c r="C41" s="47"/>
      <c r="D41">
        <f t="shared" si="1"/>
        <v>0</v>
      </c>
    </row>
    <row r="42" spans="1:4" x14ac:dyDescent="0.25">
      <c r="A42" s="45" t="s">
        <v>108</v>
      </c>
      <c r="B42" s="25">
        <v>0</v>
      </c>
      <c r="C42" s="47"/>
      <c r="D42">
        <f t="shared" si="1"/>
        <v>0</v>
      </c>
    </row>
    <row r="43" spans="1:4" x14ac:dyDescent="0.25">
      <c r="A43" s="45" t="s">
        <v>108</v>
      </c>
      <c r="B43" s="25">
        <v>0</v>
      </c>
      <c r="C43" s="47"/>
      <c r="D43">
        <f t="shared" si="1"/>
        <v>0</v>
      </c>
    </row>
    <row r="44" spans="1:4" x14ac:dyDescent="0.25">
      <c r="A44" s="45" t="s">
        <v>108</v>
      </c>
      <c r="B44" s="25">
        <v>0</v>
      </c>
      <c r="C44" s="47"/>
      <c r="D44">
        <f t="shared" si="1"/>
        <v>0</v>
      </c>
    </row>
    <row r="45" spans="1:4" x14ac:dyDescent="0.25">
      <c r="A45" s="45" t="s">
        <v>108</v>
      </c>
      <c r="B45" s="25">
        <v>0</v>
      </c>
      <c r="C45" s="47"/>
      <c r="D45">
        <f t="shared" si="1"/>
        <v>0</v>
      </c>
    </row>
    <row r="46" spans="1:4" x14ac:dyDescent="0.25">
      <c r="A46" s="45" t="s">
        <v>108</v>
      </c>
      <c r="B46" s="25">
        <v>0</v>
      </c>
      <c r="C46" s="47"/>
      <c r="D46">
        <f t="shared" si="1"/>
        <v>0</v>
      </c>
    </row>
    <row r="47" spans="1:4" x14ac:dyDescent="0.25"/>
    <row r="48" spans="1:4" s="1" customFormat="1" x14ac:dyDescent="0.25">
      <c r="A48" s="1" t="s">
        <v>119</v>
      </c>
      <c r="D48" s="27">
        <f>SUM(D31:D47)</f>
        <v>252020</v>
      </c>
    </row>
    <row r="49" spans="1:5" x14ac:dyDescent="0.25"/>
    <row r="50" spans="1:5" x14ac:dyDescent="0.25">
      <c r="A50" s="42" t="s">
        <v>171</v>
      </c>
    </row>
    <row r="51" spans="1:5" x14ac:dyDescent="0.25">
      <c r="A51" s="23" t="s">
        <v>170</v>
      </c>
      <c r="D51" s="23" t="s">
        <v>109</v>
      </c>
      <c r="E51" s="32">
        <f ca="1">TODAY()</f>
        <v>45235</v>
      </c>
    </row>
    <row r="52" spans="1:5" hidden="1" x14ac:dyDescent="0.25">
      <c r="B52" s="1"/>
      <c r="C52" s="1"/>
      <c r="D52" s="1"/>
    </row>
    <row r="54" spans="1:5" hidden="1" x14ac:dyDescent="0.25">
      <c r="A54" s="1"/>
      <c r="B54" s="1"/>
      <c r="C54" s="1"/>
      <c r="D54" s="1"/>
    </row>
    <row r="55" spans="1:5" hidden="1" x14ac:dyDescent="0.25">
      <c r="A55" s="1"/>
      <c r="B55" s="1"/>
      <c r="C55" s="1"/>
      <c r="D55" s="1"/>
    </row>
    <row r="56" spans="1:5" hidden="1" x14ac:dyDescent="0.25">
      <c r="A56" s="1"/>
      <c r="B56" s="1"/>
      <c r="C56" s="1"/>
      <c r="D56" s="1"/>
    </row>
    <row r="57" spans="1:5" hidden="1" x14ac:dyDescent="0.25">
      <c r="A57" s="1"/>
      <c r="B57" s="1"/>
      <c r="C57" s="1"/>
      <c r="D57" s="1"/>
    </row>
    <row r="58" spans="1:5" hidden="1" x14ac:dyDescent="0.25">
      <c r="A58" s="1"/>
      <c r="B58" s="1"/>
      <c r="C58" s="1"/>
      <c r="D58" s="1"/>
    </row>
    <row r="59" spans="1:5" hidden="1" x14ac:dyDescent="0.25">
      <c r="A59" s="1"/>
      <c r="B59" s="1"/>
      <c r="C59" s="1"/>
      <c r="D59" s="1"/>
    </row>
    <row r="60" spans="1:5" hidden="1" x14ac:dyDescent="0.25">
      <c r="A60" s="1"/>
      <c r="B60" s="1"/>
      <c r="C60" s="1"/>
      <c r="D60" s="1"/>
    </row>
    <row r="61" spans="1:5" hidden="1" x14ac:dyDescent="0.25">
      <c r="A61" s="1"/>
      <c r="B61" s="1"/>
      <c r="C61" s="1"/>
      <c r="D61" s="1"/>
    </row>
    <row r="62" spans="1:5" hidden="1" x14ac:dyDescent="0.25">
      <c r="A62" s="1"/>
      <c r="B62" s="1"/>
      <c r="C62" s="1"/>
      <c r="D62" s="1"/>
    </row>
    <row r="63" spans="1:5" hidden="1" x14ac:dyDescent="0.25">
      <c r="A63" s="1"/>
      <c r="B63" s="1"/>
      <c r="C63" s="1"/>
      <c r="D63" s="1"/>
    </row>
    <row r="64" spans="1:5" hidden="1" x14ac:dyDescent="0.25">
      <c r="A64" s="1"/>
      <c r="B64" s="1"/>
      <c r="C64" s="1"/>
      <c r="D64" s="1"/>
    </row>
    <row r="65" spans="1:4" hidden="1" x14ac:dyDescent="0.25">
      <c r="A65" s="1"/>
      <c r="B65" s="1"/>
      <c r="C65" s="1"/>
      <c r="D65" s="1"/>
    </row>
    <row r="66" spans="1:4" hidden="1" x14ac:dyDescent="0.25">
      <c r="A66" s="1"/>
      <c r="B66" s="1"/>
      <c r="C66" s="1"/>
      <c r="D66" s="1"/>
    </row>
    <row r="67" spans="1:4" hidden="1" x14ac:dyDescent="0.25">
      <c r="A67" s="1"/>
      <c r="B67" s="1"/>
      <c r="C67" s="1"/>
      <c r="D67" s="1"/>
    </row>
    <row r="68" spans="1:4" hidden="1" x14ac:dyDescent="0.25">
      <c r="A68" s="1"/>
      <c r="B68" s="1"/>
      <c r="C68" s="1"/>
      <c r="D68" s="1"/>
    </row>
    <row r="69" spans="1:4" hidden="1" x14ac:dyDescent="0.25">
      <c r="A69" s="1"/>
      <c r="B69" s="1"/>
      <c r="C69" s="1"/>
      <c r="D69" s="1"/>
    </row>
    <row r="70" spans="1:4" hidden="1" x14ac:dyDescent="0.25">
      <c r="A70" s="1"/>
      <c r="B70" s="1"/>
      <c r="C70" s="1"/>
      <c r="D70" s="1"/>
    </row>
    <row r="71" spans="1:4" hidden="1" x14ac:dyDescent="0.25">
      <c r="A71" s="1"/>
      <c r="B71" s="1"/>
      <c r="C71" s="1"/>
      <c r="D71" s="1"/>
    </row>
    <row r="72" spans="1:4" hidden="1" x14ac:dyDescent="0.25">
      <c r="A72" s="1"/>
      <c r="B72" s="1"/>
      <c r="C72" s="1"/>
      <c r="D72" s="1"/>
    </row>
    <row r="73" spans="1:4" hidden="1" x14ac:dyDescent="0.25">
      <c r="A73" s="1"/>
      <c r="B73" s="1"/>
      <c r="C73" s="1"/>
      <c r="D73" s="1"/>
    </row>
    <row r="74" spans="1:4" hidden="1" x14ac:dyDescent="0.25">
      <c r="A74" s="1"/>
      <c r="B74" s="1"/>
      <c r="C74" s="1"/>
      <c r="D74" s="1"/>
    </row>
    <row r="75" spans="1:4" hidden="1" x14ac:dyDescent="0.25">
      <c r="A75" s="1"/>
      <c r="B75" s="1"/>
      <c r="C75" s="1"/>
      <c r="D75" s="1"/>
    </row>
    <row r="76" spans="1:4" hidden="1" x14ac:dyDescent="0.25">
      <c r="A76" s="1"/>
      <c r="B76" s="1"/>
      <c r="C76" s="1"/>
      <c r="D76" s="1"/>
    </row>
    <row r="77" spans="1:4" hidden="1" x14ac:dyDescent="0.25">
      <c r="A77" s="1"/>
      <c r="B77" s="1"/>
      <c r="C77" s="1"/>
      <c r="D77" s="1"/>
    </row>
    <row r="78" spans="1:4" hidden="1" x14ac:dyDescent="0.25">
      <c r="A78" s="1"/>
      <c r="B78" s="1"/>
      <c r="C78" s="1"/>
      <c r="D78" s="1"/>
    </row>
    <row r="79" spans="1:4" hidden="1" x14ac:dyDescent="0.25">
      <c r="A79" s="1"/>
      <c r="B79" s="1"/>
      <c r="C79" s="1"/>
      <c r="D79" s="1"/>
    </row>
    <row r="80" spans="1:4" hidden="1" x14ac:dyDescent="0.25">
      <c r="A80" s="1"/>
      <c r="B80" s="1"/>
      <c r="C80" s="1"/>
      <c r="D80" s="1"/>
    </row>
    <row r="81" spans="1:4" hidden="1" x14ac:dyDescent="0.25">
      <c r="A81" s="1"/>
      <c r="B81" s="1"/>
      <c r="C81" s="1"/>
      <c r="D81" s="1"/>
    </row>
    <row r="82" spans="1:4" hidden="1" x14ac:dyDescent="0.25">
      <c r="A82" s="1"/>
      <c r="B82" s="1"/>
      <c r="C82" s="1"/>
      <c r="D82" s="1"/>
    </row>
    <row r="83" spans="1:4" hidden="1" x14ac:dyDescent="0.25">
      <c r="A83" s="1"/>
      <c r="B83" s="1"/>
      <c r="C83" s="1"/>
      <c r="D83" s="1"/>
    </row>
    <row r="84" spans="1:4" hidden="1" x14ac:dyDescent="0.25">
      <c r="A84" s="1"/>
      <c r="B84" s="1"/>
      <c r="C84" s="1"/>
      <c r="D84" s="1"/>
    </row>
    <row r="85" spans="1:4" hidden="1" x14ac:dyDescent="0.25">
      <c r="A85" s="1"/>
      <c r="B85" s="1"/>
      <c r="C85" s="1"/>
      <c r="D85" s="1"/>
    </row>
    <row r="86" spans="1:4" hidden="1" x14ac:dyDescent="0.25">
      <c r="A86" s="1"/>
      <c r="B86" s="1"/>
      <c r="C86" s="1"/>
      <c r="D86" s="1"/>
    </row>
    <row r="87" spans="1:4" hidden="1" x14ac:dyDescent="0.25">
      <c r="A87" s="1"/>
      <c r="B87" s="1"/>
      <c r="C87" s="1"/>
      <c r="D87" s="1"/>
    </row>
    <row r="88" spans="1:4" hidden="1" x14ac:dyDescent="0.25">
      <c r="A88" s="1"/>
      <c r="B88" s="1"/>
      <c r="C88" s="1"/>
      <c r="D88" s="1"/>
    </row>
    <row r="89" spans="1:4" hidden="1" x14ac:dyDescent="0.25">
      <c r="A89" s="1"/>
      <c r="B89" s="1"/>
      <c r="C89" s="1"/>
      <c r="D89" s="1"/>
    </row>
    <row r="90" spans="1:4" hidden="1" x14ac:dyDescent="0.25">
      <c r="A90" s="1"/>
      <c r="B90" s="1"/>
      <c r="C90" s="1"/>
      <c r="D90" s="1"/>
    </row>
    <row r="91" spans="1:4" hidden="1" x14ac:dyDescent="0.25">
      <c r="A91" s="1"/>
      <c r="B91" s="1"/>
      <c r="C91" s="1"/>
      <c r="D91" s="1"/>
    </row>
    <row r="92" spans="1:4" hidden="1" x14ac:dyDescent="0.25">
      <c r="A92" s="1"/>
      <c r="B92" s="1"/>
      <c r="C92" s="1"/>
      <c r="D92" s="1"/>
    </row>
    <row r="93" spans="1:4" hidden="1" x14ac:dyDescent="0.25">
      <c r="A93" s="1"/>
      <c r="B93" s="1"/>
      <c r="C93" s="1"/>
      <c r="D93" s="1"/>
    </row>
    <row r="94" spans="1:4" hidden="1" x14ac:dyDescent="0.25">
      <c r="A94" s="1"/>
      <c r="B94" s="1"/>
      <c r="C94" s="1"/>
      <c r="D94" s="1"/>
    </row>
    <row r="95" spans="1:4" hidden="1" x14ac:dyDescent="0.25">
      <c r="A95" s="1"/>
      <c r="B95" s="1"/>
      <c r="C95" s="1"/>
      <c r="D95" s="1"/>
    </row>
    <row r="96" spans="1:4" hidden="1" x14ac:dyDescent="0.25">
      <c r="A96" s="1"/>
      <c r="B96" s="1"/>
      <c r="C96" s="1"/>
      <c r="D96" s="1"/>
    </row>
    <row r="97" spans="1:4" hidden="1" x14ac:dyDescent="0.25">
      <c r="A97" s="1"/>
      <c r="B97" s="1"/>
      <c r="C97" s="1"/>
      <c r="D97" s="1"/>
    </row>
    <row r="98" spans="1:4" hidden="1" x14ac:dyDescent="0.25">
      <c r="A98" s="1"/>
      <c r="B98" s="1"/>
      <c r="C98" s="1"/>
      <c r="D98" s="1"/>
    </row>
    <row r="99" spans="1:4" hidden="1" x14ac:dyDescent="0.25">
      <c r="A99" s="1"/>
      <c r="B99" s="1"/>
      <c r="C99" s="1"/>
      <c r="D99" s="1"/>
    </row>
    <row r="100" spans="1:4" hidden="1" x14ac:dyDescent="0.25">
      <c r="A100" s="1"/>
      <c r="B100" s="1"/>
      <c r="C100" s="1"/>
      <c r="D100" s="1"/>
    </row>
    <row r="101" spans="1:4" hidden="1" x14ac:dyDescent="0.25">
      <c r="A101" s="1"/>
      <c r="B101" s="1"/>
      <c r="C101" s="1"/>
      <c r="D101" s="1"/>
    </row>
    <row r="102" spans="1:4" hidden="1" x14ac:dyDescent="0.25">
      <c r="A102" s="1"/>
      <c r="B102" s="1"/>
      <c r="C102" s="1"/>
      <c r="D102" s="1"/>
    </row>
    <row r="103" spans="1:4" hidden="1" x14ac:dyDescent="0.25">
      <c r="A103" s="1"/>
      <c r="B103" s="1"/>
      <c r="C103" s="1"/>
      <c r="D103" s="1"/>
    </row>
    <row r="104" spans="1:4" hidden="1" x14ac:dyDescent="0.25">
      <c r="A104" s="1"/>
      <c r="B104" s="1"/>
      <c r="C104" s="1"/>
      <c r="D104" s="1"/>
    </row>
    <row r="105" spans="1:4" hidden="1" x14ac:dyDescent="0.25">
      <c r="A105" s="1"/>
      <c r="B105" s="1"/>
      <c r="C105" s="1"/>
      <c r="D105" s="1"/>
    </row>
    <row r="106" spans="1:4" hidden="1" x14ac:dyDescent="0.25">
      <c r="A106" s="1"/>
      <c r="B106" s="1"/>
      <c r="C106" s="1"/>
      <c r="D106" s="1"/>
    </row>
    <row r="107" spans="1:4" hidden="1" x14ac:dyDescent="0.25">
      <c r="A107" s="1"/>
      <c r="B107" s="1"/>
      <c r="C107" s="1"/>
      <c r="D107" s="1"/>
    </row>
    <row r="108" spans="1:4" hidden="1" x14ac:dyDescent="0.25">
      <c r="A108" s="1"/>
      <c r="B108" s="1"/>
      <c r="C108" s="1"/>
      <c r="D108" s="1"/>
    </row>
    <row r="109" spans="1:4" hidden="1" x14ac:dyDescent="0.25">
      <c r="A109" s="1"/>
      <c r="B109" s="1"/>
      <c r="C109" s="1"/>
      <c r="D109" s="1"/>
    </row>
    <row r="110" spans="1:4" hidden="1" x14ac:dyDescent="0.25">
      <c r="A110" s="1"/>
      <c r="B110" s="1"/>
      <c r="C110" s="1"/>
      <c r="D110" s="1"/>
    </row>
    <row r="111" spans="1:4" hidden="1" x14ac:dyDescent="0.25">
      <c r="A111" s="1"/>
      <c r="B111" s="1"/>
      <c r="C111" s="1"/>
      <c r="D111" s="1"/>
    </row>
    <row r="112" spans="1:4" hidden="1" x14ac:dyDescent="0.25">
      <c r="A112" s="1"/>
      <c r="B112" s="1"/>
      <c r="C112" s="1"/>
      <c r="D112" s="1"/>
    </row>
    <row r="113" spans="1:4" hidden="1" x14ac:dyDescent="0.25">
      <c r="A113" s="1"/>
      <c r="B113" s="1"/>
      <c r="C113" s="1"/>
      <c r="D113" s="1"/>
    </row>
    <row r="114" spans="1:4" hidden="1" x14ac:dyDescent="0.25">
      <c r="A114" s="1"/>
      <c r="B114" s="1"/>
      <c r="C114" s="1"/>
      <c r="D114" s="1"/>
    </row>
    <row r="115" spans="1:4" hidden="1" x14ac:dyDescent="0.25">
      <c r="A115" s="1"/>
      <c r="B115" s="1"/>
      <c r="C115" s="1"/>
      <c r="D115" s="1"/>
    </row>
    <row r="116" spans="1:4" hidden="1" x14ac:dyDescent="0.25">
      <c r="A116" s="1"/>
      <c r="B116" s="1"/>
      <c r="C116" s="1"/>
      <c r="D116" s="1"/>
    </row>
    <row r="117" spans="1:4" hidden="1" x14ac:dyDescent="0.25">
      <c r="A117" s="1"/>
      <c r="B117" s="1"/>
      <c r="C117" s="1"/>
      <c r="D117" s="1"/>
    </row>
    <row r="118" spans="1:4" hidden="1" x14ac:dyDescent="0.25">
      <c r="A118" s="1"/>
      <c r="B118" s="1"/>
      <c r="C118" s="1"/>
      <c r="D118" s="1"/>
    </row>
    <row r="119" spans="1:4" hidden="1" x14ac:dyDescent="0.25">
      <c r="A119" s="1"/>
      <c r="B119" s="1"/>
      <c r="C119" s="1"/>
      <c r="D119" s="1"/>
    </row>
    <row r="120" spans="1:4" hidden="1" x14ac:dyDescent="0.25">
      <c r="A120" s="1"/>
      <c r="B120" s="1"/>
      <c r="C120" s="1"/>
      <c r="D120" s="1"/>
    </row>
    <row r="121" spans="1:4" hidden="1" x14ac:dyDescent="0.25">
      <c r="A121" s="1"/>
      <c r="B121" s="1"/>
      <c r="C121" s="1"/>
      <c r="D121" s="1"/>
    </row>
    <row r="122" spans="1:4" hidden="1" x14ac:dyDescent="0.25">
      <c r="A122" s="1"/>
      <c r="B122" s="1"/>
      <c r="C122" s="1"/>
      <c r="D122" s="1"/>
    </row>
    <row r="123" spans="1:4" hidden="1" x14ac:dyDescent="0.25">
      <c r="A123" s="1"/>
      <c r="B123" s="1"/>
      <c r="C123" s="1"/>
      <c r="D123" s="1"/>
    </row>
    <row r="124" spans="1:4" hidden="1" x14ac:dyDescent="0.25">
      <c r="A124" s="1"/>
      <c r="B124" s="1"/>
      <c r="C124" s="1"/>
      <c r="D124" s="1"/>
    </row>
    <row r="125" spans="1:4" hidden="1" x14ac:dyDescent="0.25">
      <c r="A125" s="1"/>
      <c r="B125" s="1"/>
      <c r="C125" s="1"/>
      <c r="D125" s="1"/>
    </row>
    <row r="126" spans="1:4" hidden="1" x14ac:dyDescent="0.25">
      <c r="A126" s="1"/>
      <c r="B126" s="1"/>
      <c r="C126" s="1"/>
      <c r="D126" s="1"/>
    </row>
    <row r="127" spans="1:4" hidden="1" x14ac:dyDescent="0.25">
      <c r="A127" s="1"/>
      <c r="B127" s="1"/>
      <c r="C127" s="1"/>
      <c r="D127" s="1"/>
    </row>
    <row r="128" spans="1:4" hidden="1" x14ac:dyDescent="0.25">
      <c r="A128" s="1"/>
      <c r="B128" s="1"/>
      <c r="C128" s="1"/>
      <c r="D128" s="1"/>
    </row>
    <row r="129" spans="1:4" hidden="1" x14ac:dyDescent="0.25">
      <c r="A129" s="1"/>
      <c r="B129" s="1"/>
      <c r="C129" s="1"/>
      <c r="D129" s="1"/>
    </row>
    <row r="130" spans="1:4" hidden="1" x14ac:dyDescent="0.25">
      <c r="A130" s="1"/>
      <c r="B130" s="1"/>
      <c r="C130" s="1"/>
      <c r="D130" s="1"/>
    </row>
    <row r="131" spans="1:4" hidden="1" x14ac:dyDescent="0.25">
      <c r="A131" s="1"/>
      <c r="B131" s="1"/>
      <c r="C131" s="1"/>
      <c r="D131" s="1"/>
    </row>
    <row r="132" spans="1:4" hidden="1" x14ac:dyDescent="0.25">
      <c r="A132" s="1"/>
      <c r="B132" s="1"/>
      <c r="C132" s="1"/>
      <c r="D132" s="1"/>
    </row>
    <row r="133" spans="1:4" hidden="1" x14ac:dyDescent="0.25">
      <c r="A133" s="1"/>
      <c r="B133" s="1"/>
      <c r="C133" s="1"/>
      <c r="D133" s="1"/>
    </row>
    <row r="134" spans="1:4" hidden="1" x14ac:dyDescent="0.25">
      <c r="A134" s="1"/>
      <c r="B134" s="1"/>
      <c r="C134" s="1"/>
      <c r="D134" s="1"/>
    </row>
    <row r="135" spans="1:4" hidden="1" x14ac:dyDescent="0.25">
      <c r="A135" s="1"/>
      <c r="B135" s="1"/>
      <c r="C135" s="1"/>
      <c r="D135" s="1"/>
    </row>
    <row r="136" spans="1:4" hidden="1" x14ac:dyDescent="0.25">
      <c r="A136" s="1"/>
      <c r="B136" s="1"/>
      <c r="C136" s="1"/>
      <c r="D136" s="1"/>
    </row>
    <row r="137" spans="1:4" hidden="1" x14ac:dyDescent="0.25">
      <c r="A137" s="1"/>
      <c r="B137" s="1"/>
      <c r="C137" s="1"/>
      <c r="D137" s="1"/>
    </row>
    <row r="138" spans="1:4" hidden="1" x14ac:dyDescent="0.25">
      <c r="A138" s="1"/>
      <c r="B138" s="1"/>
      <c r="C138" s="1"/>
      <c r="D138" s="1"/>
    </row>
    <row r="139" spans="1:4" hidden="1" x14ac:dyDescent="0.25">
      <c r="A139" s="1"/>
      <c r="B139" s="1"/>
      <c r="C139" s="1"/>
      <c r="D139" s="1"/>
    </row>
    <row r="140" spans="1:4" hidden="1" x14ac:dyDescent="0.25">
      <c r="A140" s="1"/>
      <c r="B140" s="1"/>
      <c r="C140" s="1"/>
      <c r="D140" s="1"/>
    </row>
    <row r="141" spans="1:4" hidden="1" x14ac:dyDescent="0.25">
      <c r="A141" s="1"/>
      <c r="B141" s="1"/>
      <c r="C141" s="1"/>
      <c r="D141" s="1"/>
    </row>
    <row r="142" spans="1:4" hidden="1" x14ac:dyDescent="0.25">
      <c r="A142" s="1"/>
      <c r="B142" s="1"/>
      <c r="C142" s="1"/>
      <c r="D142" s="1"/>
    </row>
    <row r="143" spans="1:4" hidden="1" x14ac:dyDescent="0.25">
      <c r="A143" s="1"/>
      <c r="B143" s="1"/>
      <c r="C143" s="1"/>
      <c r="D143" s="1"/>
    </row>
    <row r="144" spans="1:4" hidden="1" x14ac:dyDescent="0.25">
      <c r="A144" s="1"/>
      <c r="B144" s="1"/>
      <c r="C144" s="1"/>
      <c r="D144" s="1"/>
    </row>
    <row r="145" customFormat="1" hidden="1" x14ac:dyDescent="0.25"/>
    <row r="146" customFormat="1" hidden="1" x14ac:dyDescent="0.25"/>
    <row r="147" customFormat="1" hidden="1" x14ac:dyDescent="0.25"/>
  </sheetData>
  <pageMargins left="0.70866141732283472" right="0.39370078740157483" top="0.39370078740157483" bottom="0.39370078740157483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Total Reisegewicht</vt:lpstr>
      <vt:lpstr>Ladung</vt:lpstr>
      <vt:lpstr>Fahrzeuge</vt:lpstr>
      <vt:lpstr>Fahrzeuge!Druckbereich</vt:lpstr>
      <vt:lpstr>Ladung!Druckbereich</vt:lpstr>
      <vt:lpstr>'Total Reisegewicht'!Druckbereich</vt:lpstr>
      <vt:lpstr>Ladung!Drucktitel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</dc:creator>
  <cp:lastModifiedBy>Erwin Dubs</cp:lastModifiedBy>
  <cp:lastPrinted>2023-11-05T09:28:53Z</cp:lastPrinted>
  <dcterms:created xsi:type="dcterms:W3CDTF">2015-03-10T21:10:02Z</dcterms:created>
  <dcterms:modified xsi:type="dcterms:W3CDTF">2023-11-05T10:36:44Z</dcterms:modified>
</cp:coreProperties>
</file>